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202300"/>
  <mc:AlternateContent xmlns:mc="http://schemas.openxmlformats.org/markup-compatibility/2006">
    <mc:Choice Requires="x15">
      <x15ac:absPath xmlns:x15ac="http://schemas.microsoft.com/office/spreadsheetml/2010/11/ac" url="C:\works\顧客別\043.さいたま市土地区画整理協会\source\20260520-仕掛中\"/>
    </mc:Choice>
  </mc:AlternateContent>
  <xr:revisionPtr revIDLastSave="0" documentId="8_{8F08E0AD-65C9-4B0C-AFA5-CE0E15BA48B0}" xr6:coauthVersionLast="47" xr6:coauthVersionMax="47" xr10:uidLastSave="{00000000-0000-0000-0000-000000000000}"/>
  <bookViews>
    <workbookView xWindow="6165" yWindow="810" windowWidth="18135" windowHeight="14910" tabRatio="634" xr2:uid="{BC2D1640-635F-42AE-B72B-41421C987FCE}"/>
  </bookViews>
  <sheets>
    <sheet name="様式１号" sheetId="2" r:id="rId1"/>
    <sheet name="様式３号" sheetId="3" r:id="rId2"/>
    <sheet name="地積測量図記載例 (令和)" sheetId="7" r:id="rId3"/>
    <sheet name="計算表（例）" sheetId="9" r:id="rId4"/>
    <sheet name="組合指定業者の担当連絡先" sheetId="10" r:id="rId5"/>
    <sheet name="様式４号" sheetId="4" r:id="rId6"/>
  </sheets>
  <definedNames>
    <definedName name="_xlnm.Print_Area" localSheetId="4">組合指定業者の担当連絡先!$A$1:$D$3</definedName>
    <definedName name="_xlnm.Print_Area" localSheetId="2">'地積測量図記載例 (令和)'!$A$1:$R$10</definedName>
    <definedName name="_xlnm.Print_Area" localSheetId="0">様式１号!$A$1:$I$40</definedName>
    <definedName name="_xlnm.Print_Area" localSheetId="1">様式３号!$A$1:$I$40</definedName>
    <definedName name="_xlnm.Print_Area" localSheetId="5">様式４号!$A$1:$J$41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7" i="3" l="1"/>
  <c r="C7" i="2"/>
  <c r="A5" i="2"/>
  <c r="A18" i="4"/>
  <c r="B7" i="4"/>
  <c r="B6" i="4"/>
  <c r="A5" i="4"/>
  <c r="D3" i="10"/>
  <c r="C3" i="10"/>
  <c r="B3" i="10"/>
  <c r="A3" i="10"/>
  <c r="A1" i="10"/>
  <c r="F9" i="7"/>
  <c r="F8" i="7"/>
  <c r="D7" i="7"/>
  <c r="A18" i="3"/>
  <c r="B6" i="3"/>
  <c r="A5" i="3"/>
  <c r="A17" i="2"/>
  <c r="G10" i="9" l="1"/>
  <c r="A1" i="4" a="1"/>
  <c r="A1" i="4" s="1"/>
  <c r="A1" i="3" a="1"/>
  <c r="A1" i="3" s="1"/>
  <c r="A1" i="2" a="1"/>
  <c r="A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<sst xmlns="http://schemas.openxmlformats.org/spreadsheetml/2006/main" count="232" uniqueCount="161">
  <si>
    <t>理　事　長　　金 井 塚　久 夫</t>
    <phoneticPr fontId="1"/>
  </si>
  <si>
    <t>記</t>
    <phoneticPr fontId="1"/>
  </si>
  <si>
    <t>組　合　名</t>
    <phoneticPr fontId="2"/>
  </si>
  <si>
    <t>事業名</t>
    <rPh sb="0" eb="3">
      <t>ジギョウメイ</t>
    </rPh>
    <phoneticPr fontId="2"/>
  </si>
  <si>
    <t>さいたま市丸ヶ崎土地区画整理組合</t>
    <rPh sb="4" eb="5">
      <t>シ</t>
    </rPh>
    <phoneticPr fontId="2"/>
  </si>
  <si>
    <t>さいたま市蓮沼下特定土地区画整理組合</t>
    <phoneticPr fontId="2"/>
  </si>
  <si>
    <t>さいたま市大和田特定土地区画整理組合</t>
    <phoneticPr fontId="2"/>
  </si>
  <si>
    <t>さいたま市台・一ノ久保特定土地区画整理組合</t>
    <phoneticPr fontId="2"/>
  </si>
  <si>
    <t>さいたま市中川第一特定土地区画整理組合</t>
    <phoneticPr fontId="2"/>
  </si>
  <si>
    <t>さいたま市七里駅北側特定土地区画整理組合</t>
    <phoneticPr fontId="2"/>
  </si>
  <si>
    <t>さいたま市大門第二特定土地区画整理組合</t>
    <phoneticPr fontId="2"/>
  </si>
  <si>
    <t>さいたま市大門上･下野田特定土地区画整理組合</t>
    <phoneticPr fontId="2"/>
  </si>
  <si>
    <t>さいたま市内谷･会ノ谷特定土地区画整理組合</t>
    <phoneticPr fontId="2"/>
  </si>
  <si>
    <t>さいたま市大谷口･太田窪土地区画整理組合</t>
    <phoneticPr fontId="2"/>
  </si>
  <si>
    <t>さいたま市土呂農住特定土地区画整理組合</t>
    <rPh sb="5" eb="7">
      <t>トロ</t>
    </rPh>
    <rPh sb="7" eb="8">
      <t>ノウ</t>
    </rPh>
    <rPh sb="8" eb="9">
      <t>ジュウ</t>
    </rPh>
    <rPh sb="9" eb="11">
      <t>トクテイ</t>
    </rPh>
    <phoneticPr fontId="2"/>
  </si>
  <si>
    <t>代表者</t>
    <rPh sb="0" eb="3">
      <t>ダイヒョウシャ</t>
    </rPh>
    <phoneticPr fontId="1"/>
  </si>
  <si>
    <t>さいたま市丸ヶ崎土地区画整理事業</t>
    <rPh sb="4" eb="5">
      <t>シ</t>
    </rPh>
    <rPh sb="5" eb="8">
      <t>マルガサキ</t>
    </rPh>
    <rPh sb="8" eb="16">
      <t>トチクカクセイリジギョウ</t>
    </rPh>
    <phoneticPr fontId="2"/>
  </si>
  <si>
    <t>さいたま都市計画事業大門第二特定土地区画整理事業</t>
    <rPh sb="4" eb="10">
      <t>トシケイカクジギョウ</t>
    </rPh>
    <rPh sb="10" eb="24">
      <t>ダイモンダイニトクテイトチクカクセイリジギョウ</t>
    </rPh>
    <phoneticPr fontId="2"/>
  </si>
  <si>
    <t>さいたま都市計画事業土呂農住特定土地区画整理事業</t>
    <rPh sb="10" eb="24">
      <t>トロノウジュウトクテイトチクカクセイリジギョウ</t>
    </rPh>
    <phoneticPr fontId="2"/>
  </si>
  <si>
    <t>さいたま都市計画事業蓮沼下特定土地区画整理事業</t>
    <rPh sb="10" eb="23">
      <t>ハスヌマシモトクテイトチクカクセイリジギョウ</t>
    </rPh>
    <phoneticPr fontId="2"/>
  </si>
  <si>
    <t>さいたま都市計画事業大門上・下野田特定土地区画整理事業</t>
    <rPh sb="10" eb="13">
      <t>ダイモンカミ</t>
    </rPh>
    <rPh sb="14" eb="27">
      <t>シモノダトクテイトチクカクセイリジギョウ</t>
    </rPh>
    <phoneticPr fontId="2"/>
  </si>
  <si>
    <t>さいたま都市計画事業台・一ノ久保特定土地区画整理事業</t>
    <rPh sb="10" eb="11">
      <t>ダイ</t>
    </rPh>
    <rPh sb="12" eb="13">
      <t>イチ</t>
    </rPh>
    <rPh sb="14" eb="16">
      <t>クボ</t>
    </rPh>
    <rPh sb="16" eb="26">
      <t>トクテイトチクカクセイリジギョウ</t>
    </rPh>
    <phoneticPr fontId="2"/>
  </si>
  <si>
    <t>さいたま都市計画事業大和田特定土地区画整理事業</t>
    <rPh sb="10" eb="23">
      <t>オオワダトクテイトチクカクセイリジギョウ</t>
    </rPh>
    <phoneticPr fontId="2"/>
  </si>
  <si>
    <t>さいたま都市計画事業内谷・会ノ谷特定土地区画整理事業</t>
    <rPh sb="10" eb="12">
      <t>ウチヤ</t>
    </rPh>
    <rPh sb="13" eb="14">
      <t>アイ</t>
    </rPh>
    <rPh sb="15" eb="16">
      <t>ヤ</t>
    </rPh>
    <rPh sb="16" eb="26">
      <t>トクテイトチクカクセイリジギョウ</t>
    </rPh>
    <phoneticPr fontId="2"/>
  </si>
  <si>
    <t>さいたま都市計画事業大谷口・太田窪土地区画整理事業</t>
    <rPh sb="10" eb="13">
      <t>オオヤグチ</t>
    </rPh>
    <rPh sb="14" eb="17">
      <t>ダイタクボ</t>
    </rPh>
    <rPh sb="17" eb="25">
      <t>トチクカクセイリジギョウ</t>
    </rPh>
    <phoneticPr fontId="2"/>
  </si>
  <si>
    <t>さいたま都市計画事業中川第一特定土地区画整理事業</t>
    <rPh sb="10" eb="24">
      <t>ナカガワダイイチトクテイトチクカクセイリジギョウ</t>
    </rPh>
    <phoneticPr fontId="2"/>
  </si>
  <si>
    <t>さいたま都市計画事業七里駅北側特定土地区画整理事業</t>
    <rPh sb="10" eb="17">
      <t>ナナサトエキキタガワトクテイ</t>
    </rPh>
    <rPh sb="17" eb="25">
      <t>トチクカクセイリジギョウ</t>
    </rPh>
    <phoneticPr fontId="2"/>
  </si>
  <si>
    <t>理　事　長　　備 藤　松 夫</t>
    <rPh sb="7" eb="8">
      <t>ビ</t>
    </rPh>
    <rPh sb="9" eb="10">
      <t>フジ</t>
    </rPh>
    <rPh sb="11" eb="12">
      <t>マツ</t>
    </rPh>
    <rPh sb="13" eb="14">
      <t>オット</t>
    </rPh>
    <phoneticPr fontId="1"/>
  </si>
  <si>
    <t>理　事　長　　薄 田　隆 夫</t>
    <rPh sb="7" eb="8">
      <t>ウス</t>
    </rPh>
    <rPh sb="9" eb="10">
      <t>タ</t>
    </rPh>
    <rPh sb="11" eb="12">
      <t>タカシ</t>
    </rPh>
    <rPh sb="13" eb="14">
      <t>オット</t>
    </rPh>
    <phoneticPr fontId="1"/>
  </si>
  <si>
    <t>理　事　長　　塩 野　秀 男</t>
    <rPh sb="7" eb="8">
      <t>シオ</t>
    </rPh>
    <rPh sb="9" eb="10">
      <t>ノ</t>
    </rPh>
    <rPh sb="11" eb="12">
      <t>ヒデ</t>
    </rPh>
    <rPh sb="13" eb="14">
      <t>オトコ</t>
    </rPh>
    <phoneticPr fontId="1"/>
  </si>
  <si>
    <t>理　事　長　　高 力　正 男</t>
    <rPh sb="7" eb="8">
      <t>コウ</t>
    </rPh>
    <rPh sb="9" eb="10">
      <t>チカラ</t>
    </rPh>
    <rPh sb="11" eb="12">
      <t>マサシ</t>
    </rPh>
    <rPh sb="13" eb="14">
      <t>オトコ</t>
    </rPh>
    <phoneticPr fontId="1"/>
  </si>
  <si>
    <t>理　事　長　　駒 崎　捷 幸</t>
    <rPh sb="7" eb="8">
      <t>コマ</t>
    </rPh>
    <rPh sb="9" eb="10">
      <t>サキ</t>
    </rPh>
    <rPh sb="11" eb="12">
      <t>ショウ</t>
    </rPh>
    <rPh sb="13" eb="14">
      <t>サチ</t>
    </rPh>
    <phoneticPr fontId="1"/>
  </si>
  <si>
    <t>理　事　長　　細 沼　博 孝</t>
    <rPh sb="7" eb="8">
      <t>ホソ</t>
    </rPh>
    <rPh sb="9" eb="10">
      <t>ヌマ</t>
    </rPh>
    <rPh sb="11" eb="12">
      <t>ヒロシ</t>
    </rPh>
    <rPh sb="13" eb="14">
      <t>タカシ</t>
    </rPh>
    <phoneticPr fontId="1"/>
  </si>
  <si>
    <t>理　事　長　　岡 村　健 司</t>
    <rPh sb="7" eb="8">
      <t>オカ</t>
    </rPh>
    <rPh sb="9" eb="10">
      <t>ムラ</t>
    </rPh>
    <rPh sb="11" eb="12">
      <t>ケン</t>
    </rPh>
    <rPh sb="13" eb="14">
      <t>ツカサ</t>
    </rPh>
    <phoneticPr fontId="1"/>
  </si>
  <si>
    <t>理　事　長　　野 口　松 一</t>
    <rPh sb="7" eb="8">
      <t>ノ</t>
    </rPh>
    <rPh sb="9" eb="10">
      <t>クチ</t>
    </rPh>
    <rPh sb="11" eb="12">
      <t>マツ</t>
    </rPh>
    <rPh sb="13" eb="14">
      <t>ハジメ</t>
    </rPh>
    <phoneticPr fontId="1"/>
  </si>
  <si>
    <t>理　事　長　　矢 部　壹 雄</t>
    <rPh sb="7" eb="8">
      <t>ヤ</t>
    </rPh>
    <rPh sb="9" eb="10">
      <t>ブ</t>
    </rPh>
    <rPh sb="11" eb="12">
      <t>ヒト</t>
    </rPh>
    <rPh sb="13" eb="14">
      <t>ユウ</t>
    </rPh>
    <phoneticPr fontId="1"/>
  </si>
  <si>
    <t>理　事　長　　千 葉　秀 明</t>
    <rPh sb="7" eb="8">
      <t>セン</t>
    </rPh>
    <rPh sb="9" eb="10">
      <t>ハ</t>
    </rPh>
    <rPh sb="11" eb="12">
      <t>ヒデ</t>
    </rPh>
    <rPh sb="13" eb="14">
      <t>アキラ</t>
    </rPh>
    <phoneticPr fontId="1"/>
  </si>
  <si>
    <t>令和　　年　　月　　日</t>
  </si>
  <si>
    <t>仮換地の分割及び従前地の分筆の事前協議について</t>
    <phoneticPr fontId="1"/>
  </si>
  <si>
    <t>申請者（土地所有者）</t>
    <phoneticPr fontId="1"/>
  </si>
  <si>
    <t>住　所　　　　　　　　　　　　　　　　　　</t>
    <phoneticPr fontId="1"/>
  </si>
  <si>
    <t>代理人</t>
    <phoneticPr fontId="1"/>
  </si>
  <si>
    <t>１．分筆前の土地</t>
    <phoneticPr fontId="1"/>
  </si>
  <si>
    <t>従　前　地</t>
  </si>
  <si>
    <t>仮　換　地</t>
  </si>
  <si>
    <t>町　名
大字・小字</t>
    <phoneticPr fontId="1"/>
  </si>
  <si>
    <t>登記地積
（㎡）</t>
    <phoneticPr fontId="1"/>
  </si>
  <si>
    <t>地　積
（㎡）</t>
    <phoneticPr fontId="1"/>
  </si>
  <si>
    <r>
      <t>氏　名　　　　　　　　　　　　　</t>
    </r>
    <r>
      <rPr>
        <sz val="10.5"/>
        <color theme="1"/>
        <rFont val="Century"/>
        <family val="1"/>
      </rPr>
      <t xml:space="preserve"> </t>
    </r>
    <r>
      <rPr>
        <sz val="10.5"/>
        <color theme="1"/>
        <rFont val="ＭＳ 明朝"/>
        <family val="1"/>
        <charset val="128"/>
      </rPr>
      <t>　</t>
    </r>
    <r>
      <rPr>
        <sz val="10.5"/>
        <color theme="1"/>
        <rFont val="Century"/>
        <family val="1"/>
      </rPr>
      <t xml:space="preserve"> </t>
    </r>
    <r>
      <rPr>
        <sz val="10.5"/>
        <color theme="1"/>
        <rFont val="ＭＳ 明朝"/>
        <family val="1"/>
        <charset val="128"/>
      </rPr>
      <t>　　</t>
    </r>
    <phoneticPr fontId="1"/>
  </si>
  <si>
    <t>連絡先　　　　　　　　　　　　　　　　　</t>
    <phoneticPr fontId="1"/>
  </si>
  <si>
    <t>２．理由</t>
    <phoneticPr fontId="1"/>
  </si>
  <si>
    <t>３．仮換地分割案　　別添図面のとおり</t>
    <phoneticPr fontId="1"/>
  </si>
  <si>
    <r>
      <t>※</t>
    </r>
    <r>
      <rPr>
        <sz val="7"/>
        <color theme="1"/>
        <rFont val="Times New Roman"/>
        <family val="1"/>
      </rPr>
      <t xml:space="preserve">  </t>
    </r>
    <r>
      <rPr>
        <sz val="10.5"/>
        <color theme="1"/>
        <rFont val="ＭＳ 明朝"/>
        <family val="1"/>
        <charset val="128"/>
      </rPr>
      <t>添付書類</t>
    </r>
  </si>
  <si>
    <t>備考　申請者、代理人の氏名記載にあたり、本人（代表者）が手書きしない場合は記名押印する。</t>
    <phoneticPr fontId="1"/>
  </si>
  <si>
    <t>地　番</t>
    <phoneticPr fontId="1"/>
  </si>
  <si>
    <t>地　目</t>
    <phoneticPr fontId="1"/>
  </si>
  <si>
    <t>街　区</t>
    <phoneticPr fontId="1"/>
  </si>
  <si>
    <t>画　地</t>
    <phoneticPr fontId="1"/>
  </si>
  <si>
    <t>２．宅地分譲</t>
    <phoneticPr fontId="1"/>
  </si>
  <si>
    <t>３．一部の売買　　</t>
    <phoneticPr fontId="1"/>
  </si>
  <si>
    <t>１．相続による移転・売買・その他</t>
    <phoneticPr fontId="1"/>
  </si>
  <si>
    <t>４．そ　の　他</t>
    <phoneticPr fontId="1"/>
  </si>
  <si>
    <t>施　行　者　</t>
    <phoneticPr fontId="1"/>
  </si>
  <si>
    <t>代　表　者　</t>
    <phoneticPr fontId="1"/>
  </si>
  <si>
    <t>従　前　地　分　筆　確　認　願</t>
    <phoneticPr fontId="1"/>
  </si>
  <si>
    <t>分筆前の土地</t>
    <phoneticPr fontId="1"/>
  </si>
  <si>
    <t>分筆後の土地</t>
    <phoneticPr fontId="1"/>
  </si>
  <si>
    <t>　・組合指定業者との請書（写）</t>
    <phoneticPr fontId="1"/>
  </si>
  <si>
    <t>　・地積測量図　　　</t>
    <phoneticPr fontId="1"/>
  </si>
  <si>
    <t>所有者氏名</t>
    <phoneticPr fontId="1"/>
  </si>
  <si>
    <t>※本人確認書類</t>
    <phoneticPr fontId="1"/>
  </si>
  <si>
    <t>従前地の分筆登記に伴う仮換地指定変更願</t>
    <phoneticPr fontId="1"/>
  </si>
  <si>
    <t>　・地積測量図作成にあたり使用した計算書等</t>
    <phoneticPr fontId="1"/>
  </si>
  <si>
    <t>氏　名　　　　　　　　　　　　　 　 　　</t>
    <phoneticPr fontId="1"/>
  </si>
  <si>
    <r>
      <t>※</t>
    </r>
    <r>
      <rPr>
        <sz val="7"/>
        <color theme="1"/>
        <rFont val="ＭＳ 明朝"/>
        <family val="1"/>
        <charset val="128"/>
      </rPr>
      <t xml:space="preserve">  </t>
    </r>
    <r>
      <rPr>
        <sz val="10.5"/>
        <color theme="1"/>
        <rFont val="ＭＳ 明朝"/>
        <family val="1"/>
        <charset val="128"/>
      </rPr>
      <t>添付書類</t>
    </r>
  </si>
  <si>
    <t>　②法人の場合:実印の押印及び印鑑証明書(本人であることが確認できる書類がないため)</t>
    <phoneticPr fontId="1"/>
  </si>
  <si>
    <t>申請者</t>
    <rPh sb="0" eb="3">
      <t>シンセイシャ</t>
    </rPh>
    <phoneticPr fontId="1"/>
  </si>
  <si>
    <t>受渡印</t>
    <rPh sb="0" eb="2">
      <t>ウケワタシ</t>
    </rPh>
    <rPh sb="2" eb="3">
      <t>イン</t>
    </rPh>
    <phoneticPr fontId="1"/>
  </si>
  <si>
    <t>受渡月日</t>
    <rPh sb="0" eb="4">
      <t>ウケワタシガッピ</t>
    </rPh>
    <phoneticPr fontId="1"/>
  </si>
  <si>
    <t>代理人</t>
    <rPh sb="0" eb="3">
      <t>ダイリニン</t>
    </rPh>
    <phoneticPr fontId="1"/>
  </si>
  <si>
    <t>通知受渡印</t>
    <rPh sb="0" eb="4">
      <t>ツウチウケワタシ</t>
    </rPh>
    <rPh sb="4" eb="5">
      <t>イン</t>
    </rPh>
    <phoneticPr fontId="1"/>
  </si>
  <si>
    <t>通知受渡月日</t>
    <rPh sb="0" eb="4">
      <t>ツウチウケワタシ</t>
    </rPh>
    <rPh sb="4" eb="6">
      <t>ガッピ</t>
    </rPh>
    <phoneticPr fontId="1"/>
  </si>
  <si>
    <t>　・土地登記簿（原本）</t>
    <phoneticPr fontId="1"/>
  </si>
  <si>
    <t>　・公図の写し（原本）　</t>
    <phoneticPr fontId="1"/>
  </si>
  <si>
    <t>　・申請者の本人確認書類※</t>
    <phoneticPr fontId="1"/>
  </si>
  <si>
    <t>地積測量図記載例</t>
    <rPh sb="0" eb="1">
      <t>チ</t>
    </rPh>
    <rPh sb="1" eb="2">
      <t>セキ</t>
    </rPh>
    <rPh sb="2" eb="4">
      <t>ソクリョウ</t>
    </rPh>
    <rPh sb="4" eb="5">
      <t>ズ</t>
    </rPh>
    <rPh sb="5" eb="7">
      <t>キサイ</t>
    </rPh>
    <rPh sb="7" eb="8">
      <t>レイ</t>
    </rPh>
    <phoneticPr fontId="2"/>
  </si>
  <si>
    <t>　令和○○年○○月○○日</t>
    <rPh sb="5" eb="6">
      <t>ネン</t>
    </rPh>
    <rPh sb="8" eb="9">
      <t>ツキ</t>
    </rPh>
    <rPh sb="11" eb="12">
      <t>ニチ</t>
    </rPh>
    <phoneticPr fontId="2"/>
  </si>
  <si>
    <t>施行者</t>
    <rPh sb="0" eb="2">
      <t>セコウ</t>
    </rPh>
    <rPh sb="2" eb="3">
      <t>シャ</t>
    </rPh>
    <phoneticPr fontId="2"/>
  </si>
  <si>
    <t>代表者</t>
    <rPh sb="0" eb="3">
      <t>ダイヒョウシャ</t>
    </rPh>
    <phoneticPr fontId="2"/>
  </si>
  <si>
    <t>私は都合により、下記の者を代理人と定め、仮換地指定がされている従前地の分筆登記について一切の手続きを委任する。</t>
    <phoneticPr fontId="1"/>
  </si>
  <si>
    <t>所在</t>
    <rPh sb="0" eb="2">
      <t>ショザイ</t>
    </rPh>
    <phoneticPr fontId="1"/>
  </si>
  <si>
    <t>地番</t>
    <rPh sb="0" eb="2">
      <t>チバン</t>
    </rPh>
    <phoneticPr fontId="1"/>
  </si>
  <si>
    <t>地目</t>
    <rPh sb="0" eb="2">
      <t>チモク</t>
    </rPh>
    <phoneticPr fontId="1"/>
  </si>
  <si>
    <t>登記地積㎡</t>
    <rPh sb="0" eb="4">
      <t>トウキチセキ</t>
    </rPh>
    <phoneticPr fontId="1"/>
  </si>
  <si>
    <t>比率</t>
    <rPh sb="0" eb="2">
      <t>ヒリツ</t>
    </rPh>
    <phoneticPr fontId="1"/>
  </si>
  <si>
    <t>実測地積㎡</t>
    <rPh sb="0" eb="2">
      <t>ジッソク</t>
    </rPh>
    <rPh sb="2" eb="4">
      <t>チセキ</t>
    </rPh>
    <phoneticPr fontId="1"/>
  </si>
  <si>
    <t>分筆前</t>
    <rPh sb="0" eb="3">
      <t>ブンピツマエ</t>
    </rPh>
    <phoneticPr fontId="1"/>
  </si>
  <si>
    <t>〇〇番</t>
    <rPh sb="2" eb="3">
      <t>バン</t>
    </rPh>
    <phoneticPr fontId="1"/>
  </si>
  <si>
    <t>畑</t>
    <rPh sb="0" eb="1">
      <t>ハタケ</t>
    </rPh>
    <phoneticPr fontId="1"/>
  </si>
  <si>
    <t>分筆後</t>
    <rPh sb="0" eb="3">
      <t>ブンピツゴ</t>
    </rPh>
    <phoneticPr fontId="1"/>
  </si>
  <si>
    <t>〇〇番１</t>
    <rPh sb="2" eb="3">
      <t>バン</t>
    </rPh>
    <phoneticPr fontId="1"/>
  </si>
  <si>
    <t>〇〇番２</t>
    <rPh sb="2" eb="3">
      <t>バン</t>
    </rPh>
    <phoneticPr fontId="1"/>
  </si>
  <si>
    <t>〇〇番３</t>
    <rPh sb="2" eb="3">
      <t>バン</t>
    </rPh>
    <phoneticPr fontId="1"/>
  </si>
  <si>
    <t>〇〇番４</t>
    <rPh sb="2" eb="3">
      <t>バン</t>
    </rPh>
    <phoneticPr fontId="1"/>
  </si>
  <si>
    <t>144.(47)</t>
    <phoneticPr fontId="1"/>
  </si>
  <si>
    <t>135.(88)</t>
    <phoneticPr fontId="1"/>
  </si>
  <si>
    <t>164.(57)</t>
    <phoneticPr fontId="1"/>
  </si>
  <si>
    <t>60.(08)</t>
    <phoneticPr fontId="1"/>
  </si>
  <si>
    <t>505.(00)</t>
    <phoneticPr fontId="1"/>
  </si>
  <si>
    <t>(分割による誤差)</t>
    <rPh sb="1" eb="3">
      <t>ブンカツ</t>
    </rPh>
    <rPh sb="6" eb="8">
      <t>ゴサ</t>
    </rPh>
    <phoneticPr fontId="1"/>
  </si>
  <si>
    <t>計　算　表（例）</t>
    <rPh sb="0" eb="1">
      <t>ケイ</t>
    </rPh>
    <rPh sb="2" eb="3">
      <t>サン</t>
    </rPh>
    <rPh sb="4" eb="5">
      <t>ヒョウ</t>
    </rPh>
    <rPh sb="6" eb="7">
      <t>レイ</t>
    </rPh>
    <phoneticPr fontId="1"/>
  </si>
  <si>
    <r>
      <t>505</t>
    </r>
    <r>
      <rPr>
        <sz val="14"/>
        <color theme="0"/>
        <rFont val="游ゴシック"/>
        <family val="3"/>
        <charset val="128"/>
        <scheme val="minor"/>
      </rPr>
      <t>.(00)</t>
    </r>
    <phoneticPr fontId="1"/>
  </si>
  <si>
    <t>計</t>
    <rPh sb="0" eb="1">
      <t>ケイ</t>
    </rPh>
    <phoneticPr fontId="1"/>
  </si>
  <si>
    <t>※登記地積と実測地積の比率を算出します。分筆後の登記地積（固定）と分筆前に算出した比率をかけて分筆後の実測地積を算出し、その地積に合わせて地積測量図を作成します。
実測地積を少数第３位で全て四捨五入または全て切り捨てで統一してもらい、分筆前の実測地積と分筆後の実測地積の合計がイコールにならない時には（分割による誤差）を入れてください。</t>
    <rPh sb="1" eb="5">
      <t>トウキチセキ</t>
    </rPh>
    <rPh sb="6" eb="10">
      <t>ジッソクチセキ</t>
    </rPh>
    <rPh sb="11" eb="13">
      <t>ヒリツ</t>
    </rPh>
    <rPh sb="14" eb="16">
      <t>サンシュツ</t>
    </rPh>
    <rPh sb="20" eb="23">
      <t>ブンピツゴ</t>
    </rPh>
    <rPh sb="24" eb="28">
      <t>トウキチセキ</t>
    </rPh>
    <rPh sb="29" eb="31">
      <t>コテイ</t>
    </rPh>
    <rPh sb="33" eb="36">
      <t>ブンピツマエ</t>
    </rPh>
    <rPh sb="47" eb="50">
      <t>ブンピツゴ</t>
    </rPh>
    <rPh sb="51" eb="55">
      <t>ジッソクチセキ</t>
    </rPh>
    <rPh sb="56" eb="58">
      <t>サンシュツ</t>
    </rPh>
    <rPh sb="62" eb="64">
      <t>チセキ</t>
    </rPh>
    <rPh sb="65" eb="66">
      <t>ア</t>
    </rPh>
    <rPh sb="69" eb="74">
      <t>チセキソクリョウズ</t>
    </rPh>
    <rPh sb="75" eb="77">
      <t>サクセイ</t>
    </rPh>
    <rPh sb="82" eb="86">
      <t>ジッソクチセキ</t>
    </rPh>
    <rPh sb="87" eb="90">
      <t>ショウスウダイ</t>
    </rPh>
    <rPh sb="91" eb="92">
      <t>イ</t>
    </rPh>
    <rPh sb="93" eb="94">
      <t>スベ</t>
    </rPh>
    <rPh sb="95" eb="99">
      <t>シシャゴニュウ</t>
    </rPh>
    <rPh sb="102" eb="103">
      <t>スベ</t>
    </rPh>
    <rPh sb="104" eb="105">
      <t>キ</t>
    </rPh>
    <rPh sb="106" eb="107">
      <t>ス</t>
    </rPh>
    <rPh sb="109" eb="111">
      <t>トウイツ</t>
    </rPh>
    <rPh sb="117" eb="120">
      <t>ブンピツマエ</t>
    </rPh>
    <rPh sb="121" eb="125">
      <t>ジッソクチセキ</t>
    </rPh>
    <rPh sb="126" eb="129">
      <t>ブンピツゴ</t>
    </rPh>
    <rPh sb="130" eb="134">
      <t>ジッソクチセキ</t>
    </rPh>
    <rPh sb="135" eb="137">
      <t>ゴウケイ</t>
    </rPh>
    <rPh sb="147" eb="148">
      <t>トキ</t>
    </rPh>
    <rPh sb="151" eb="153">
      <t>ブンカツ</t>
    </rPh>
    <rPh sb="156" eb="158">
      <t>ゴサ</t>
    </rPh>
    <rPh sb="160" eb="161">
      <t>イ</t>
    </rPh>
    <phoneticPr fontId="1"/>
  </si>
  <si>
    <t>く</t>
    <phoneticPr fontId="1"/>
  </si>
  <si>
    <t>組合指定業者</t>
    <rPh sb="0" eb="6">
      <t>クミアイシテイギョウシャ</t>
    </rPh>
    <phoneticPr fontId="1"/>
  </si>
  <si>
    <t>受付担当</t>
    <rPh sb="0" eb="4">
      <t>ウケツケタントウ</t>
    </rPh>
    <phoneticPr fontId="1"/>
  </si>
  <si>
    <t>住所</t>
    <rPh sb="0" eb="2">
      <t>ジュウショ</t>
    </rPh>
    <phoneticPr fontId="1"/>
  </si>
  <si>
    <t>連絡先</t>
    <rPh sb="0" eb="3">
      <t>レンラクサキ</t>
    </rPh>
    <phoneticPr fontId="1"/>
  </si>
  <si>
    <t>大谷口</t>
    <rPh sb="0" eb="3">
      <t>オオヤグチ</t>
    </rPh>
    <phoneticPr fontId="1"/>
  </si>
  <si>
    <t>昭和㈱</t>
    <rPh sb="0" eb="2">
      <t>ショウワ</t>
    </rPh>
    <phoneticPr fontId="1"/>
  </si>
  <si>
    <t>門井</t>
    <rPh sb="0" eb="2">
      <t>カドイ</t>
    </rPh>
    <phoneticPr fontId="1"/>
  </si>
  <si>
    <t>浦和区仲町2-19-11</t>
    <rPh sb="0" eb="3">
      <t>ウラワク</t>
    </rPh>
    <rPh sb="3" eb="4">
      <t>ナカ</t>
    </rPh>
    <rPh sb="4" eb="5">
      <t>チョウ</t>
    </rPh>
    <phoneticPr fontId="1"/>
  </si>
  <si>
    <t>TEL　048-831-4828
FAX　048-831-4867 
E-mail:akira_kadoi@sho-wa.co.jp</t>
    <phoneticPr fontId="1"/>
  </si>
  <si>
    <t>内谷</t>
    <rPh sb="0" eb="2">
      <t>ウチヤ</t>
    </rPh>
    <phoneticPr fontId="1"/>
  </si>
  <si>
    <t>日本工営都市空間㈱</t>
    <rPh sb="0" eb="4">
      <t>ニホンコウエイ</t>
    </rPh>
    <rPh sb="4" eb="8">
      <t>トシクウカン</t>
    </rPh>
    <phoneticPr fontId="1"/>
  </si>
  <si>
    <t>原</t>
    <rPh sb="0" eb="1">
      <t>ハラ</t>
    </rPh>
    <phoneticPr fontId="1"/>
  </si>
  <si>
    <t>中央区新中里1-2-19</t>
    <rPh sb="0" eb="3">
      <t>チュウオウク</t>
    </rPh>
    <rPh sb="3" eb="5">
      <t>アラナカ</t>
    </rPh>
    <rPh sb="5" eb="6">
      <t>サト</t>
    </rPh>
    <phoneticPr fontId="1"/>
  </si>
  <si>
    <t>TEL　048-871-6121
FAX  048-871-6122</t>
    <phoneticPr fontId="1"/>
  </si>
  <si>
    <t>大門上</t>
    <rPh sb="0" eb="3">
      <t>ダイモンカミ</t>
    </rPh>
    <phoneticPr fontId="1"/>
  </si>
  <si>
    <t>日本都市技術㈱</t>
    <rPh sb="0" eb="2">
      <t>ニホン</t>
    </rPh>
    <rPh sb="2" eb="4">
      <t>トシ</t>
    </rPh>
    <rPh sb="4" eb="6">
      <t>ギジュツ</t>
    </rPh>
    <phoneticPr fontId="1"/>
  </si>
  <si>
    <t>大門二</t>
    <rPh sb="0" eb="2">
      <t>ダイモン</t>
    </rPh>
    <rPh sb="2" eb="3">
      <t>ニ</t>
    </rPh>
    <phoneticPr fontId="1"/>
  </si>
  <si>
    <t>㈱日測</t>
    <rPh sb="1" eb="2">
      <t>ヒ</t>
    </rPh>
    <rPh sb="2" eb="3">
      <t>ソク</t>
    </rPh>
    <phoneticPr fontId="1"/>
  </si>
  <si>
    <t>黒石</t>
    <rPh sb="0" eb="2">
      <t>クロイシ</t>
    </rPh>
    <phoneticPr fontId="1"/>
  </si>
  <si>
    <t>浦和区前地3-14-12</t>
    <rPh sb="0" eb="2">
      <t>ウラワ</t>
    </rPh>
    <rPh sb="2" eb="3">
      <t>ク</t>
    </rPh>
    <rPh sb="3" eb="4">
      <t>マエ</t>
    </rPh>
    <rPh sb="4" eb="5">
      <t>チ</t>
    </rPh>
    <phoneticPr fontId="1"/>
  </si>
  <si>
    <t xml:space="preserve">TEL　048-813-1110
FAX　048-884-5525 </t>
    <phoneticPr fontId="1"/>
  </si>
  <si>
    <t>七里</t>
    <rPh sb="0" eb="2">
      <t>ナナサト</t>
    </rPh>
    <phoneticPr fontId="1"/>
  </si>
  <si>
    <t>中川一</t>
    <rPh sb="0" eb="2">
      <t>ナカガワ</t>
    </rPh>
    <rPh sb="2" eb="3">
      <t>イチ</t>
    </rPh>
    <phoneticPr fontId="1"/>
  </si>
  <si>
    <t>日本測地設計㈱</t>
    <rPh sb="0" eb="2">
      <t>ニホン</t>
    </rPh>
    <rPh sb="2" eb="4">
      <t>ソクチ</t>
    </rPh>
    <rPh sb="4" eb="6">
      <t>セッケイ</t>
    </rPh>
    <phoneticPr fontId="1"/>
  </si>
  <si>
    <t>中津山</t>
    <rPh sb="0" eb="3">
      <t>ナカツヤマ</t>
    </rPh>
    <phoneticPr fontId="1"/>
  </si>
  <si>
    <t>大宮区下町2-31-3</t>
    <rPh sb="0" eb="2">
      <t>オオミヤ</t>
    </rPh>
    <rPh sb="2" eb="4">
      <t>クシモ</t>
    </rPh>
    <rPh sb="4" eb="5">
      <t>マチ</t>
    </rPh>
    <phoneticPr fontId="1"/>
  </si>
  <si>
    <t>TEL　048-648-9993
FAX　048-648-0149
E-mail:masa_n@nss-kk.co.jp</t>
    <phoneticPr fontId="1"/>
  </si>
  <si>
    <t>大和田</t>
    <rPh sb="0" eb="3">
      <t>オオワダ</t>
    </rPh>
    <phoneticPr fontId="1"/>
  </si>
  <si>
    <t>東日本総合計画㈱</t>
    <rPh sb="0" eb="1">
      <t>ヒガシ</t>
    </rPh>
    <rPh sb="1" eb="3">
      <t>ニホン</t>
    </rPh>
    <rPh sb="3" eb="5">
      <t>ソウゴウ</t>
    </rPh>
    <rPh sb="5" eb="7">
      <t>ケイカク</t>
    </rPh>
    <phoneticPr fontId="1"/>
  </si>
  <si>
    <t>大室</t>
    <rPh sb="0" eb="2">
      <t>オオムロ</t>
    </rPh>
    <phoneticPr fontId="1"/>
  </si>
  <si>
    <t>大宮区桜木町1－11－5</t>
    <rPh sb="0" eb="2">
      <t>オオミヤ</t>
    </rPh>
    <rPh sb="2" eb="3">
      <t>ク</t>
    </rPh>
    <rPh sb="3" eb="5">
      <t>サクラギ</t>
    </rPh>
    <rPh sb="5" eb="6">
      <t>チョウ</t>
    </rPh>
    <phoneticPr fontId="1"/>
  </si>
  <si>
    <t>台</t>
    <rPh sb="0" eb="1">
      <t>ダイ</t>
    </rPh>
    <phoneticPr fontId="1"/>
  </si>
  <si>
    <t>日本工営都市空間㈱</t>
    <rPh sb="0" eb="8">
      <t>ニホンコウエイトシクウカン</t>
    </rPh>
    <phoneticPr fontId="1"/>
  </si>
  <si>
    <t>蓮沼</t>
    <rPh sb="0" eb="2">
      <t>ハスヌマ</t>
    </rPh>
    <phoneticPr fontId="1"/>
  </si>
  <si>
    <t>土呂</t>
    <rPh sb="0" eb="2">
      <t>トロ</t>
    </rPh>
    <phoneticPr fontId="1"/>
  </si>
  <si>
    <t>東日本総合計画㈱</t>
    <rPh sb="0" eb="3">
      <t>ヒガシニホン</t>
    </rPh>
    <rPh sb="3" eb="7">
      <t>ソウゴウケイカク</t>
    </rPh>
    <phoneticPr fontId="1"/>
  </si>
  <si>
    <t>大宮区仲町２－６５－２</t>
    <rPh sb="0" eb="2">
      <t>オオミヤ</t>
    </rPh>
    <rPh sb="2" eb="3">
      <t>ク</t>
    </rPh>
    <rPh sb="3" eb="5">
      <t>ナカチョウ</t>
    </rPh>
    <phoneticPr fontId="1"/>
  </si>
  <si>
    <t>丸ヶ崎</t>
    <rPh sb="0" eb="3">
      <t>マルガサキ</t>
    </rPh>
    <phoneticPr fontId="1"/>
  </si>
  <si>
    <t>石渡</t>
    <rPh sb="0" eb="2">
      <t>イシワタ</t>
    </rPh>
    <phoneticPr fontId="1"/>
  </si>
  <si>
    <t>TEL　048-615-1313
FAX  048-615-1050
E-mail:oomurow@tolex.co.jp</t>
    <phoneticPr fontId="1"/>
  </si>
  <si>
    <t>　本地積測量図は、事業施行者が保管している現況公図調整図に基づいて作成されたものであることを確認した。</t>
    <rPh sb="1" eb="2">
      <t>ホン</t>
    </rPh>
    <rPh sb="2" eb="4">
      <t>チセキ</t>
    </rPh>
    <rPh sb="4" eb="6">
      <t>ソクリョウ</t>
    </rPh>
    <rPh sb="6" eb="7">
      <t>ズ</t>
    </rPh>
    <rPh sb="9" eb="11">
      <t>ジギョウ</t>
    </rPh>
    <rPh sb="11" eb="14">
      <t>セコウシャ</t>
    </rPh>
    <rPh sb="15" eb="17">
      <t>ホカン</t>
    </rPh>
    <rPh sb="21" eb="23">
      <t>ゲンキョウ</t>
    </rPh>
    <rPh sb="23" eb="25">
      <t>コウズ</t>
    </rPh>
    <rPh sb="25" eb="27">
      <t>チョウセイ</t>
    </rPh>
    <rPh sb="27" eb="28">
      <t>ズ</t>
    </rPh>
    <phoneticPr fontId="2"/>
  </si>
  <si>
    <t>令和　　年　　月　　日</t>
    <phoneticPr fontId="1"/>
  </si>
  <si>
    <t>東京都台東区東上野
５丁目２番５号
下谷ビル</t>
    <rPh sb="0" eb="3">
      <t>トウキョウト</t>
    </rPh>
    <rPh sb="3" eb="6">
      <t>タイトウク</t>
    </rPh>
    <rPh sb="6" eb="9">
      <t>ヒガシウエノ</t>
    </rPh>
    <rPh sb="11" eb="13">
      <t>チョウメ</t>
    </rPh>
    <rPh sb="14" eb="15">
      <t>バン</t>
    </rPh>
    <rPh sb="16" eb="17">
      <t>ゴウ</t>
    </rPh>
    <rPh sb="18" eb="20">
      <t>シタヤ</t>
    </rPh>
    <phoneticPr fontId="1"/>
  </si>
  <si>
    <t>TEL　03-5811-1143
FAX　03-5811-1146
E-mail: ishiwata-t@cticd.co.jp</t>
    <phoneticPr fontId="1"/>
  </si>
  <si>
    <t>　・案内図　　　　　・土地登記簿（原本）　　　　　・公図の写し（原本）</t>
    <phoneticPr fontId="1"/>
  </si>
  <si>
    <t>　①個人の場合:運転免許証,個人番号カード,旅券の写し等の本人であることが確認できる書類</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</si>
</sst>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30">
    <font>
      <sz val="11"/>
      <color theme="1"/>
      <name val="游ゴシック"/>
      <family val="2"/>
      <charset val="128"/>
      <scheme val="minor"/>
    </font>
    <font>
      <sz val="6"/>
      <name val="游ゴシック"/>
      <family val="2"/>
      <charset val="128"/>
      <scheme val="minor"/>
    </font>
    <font>
      <sz val="6"/>
      <name val="ＭＳ Ｐゴシック"/>
      <family val="3"/>
      <charset val="128"/>
    </font>
    <font>
      <b/>
      <sz val="10.5"/>
      <color theme="1"/>
      <name val="ＭＳ ゴシック"/>
      <family val="3"/>
      <charset val="128"/>
    </font>
    <font>
      <sz val="10.5"/>
      <color theme="1"/>
      <name val="ＭＳ 明朝"/>
      <family val="1"/>
      <charset val="128"/>
    </font>
    <font>
      <sz val="10.5"/>
      <color theme="1"/>
      <name val="Century"/>
      <family val="1"/>
    </font>
    <font>
      <sz val="10.5"/>
      <color theme="1"/>
      <name val="游ゴシック"/>
      <family val="2"/>
      <charset val="128"/>
      <scheme val="minor"/>
    </font>
    <font>
      <sz val="10.5"/>
      <name val="ＭＳ 明朝"/>
      <family val="1"/>
      <charset val="128"/>
    </font>
    <font>
      <u/>
      <sz val="10.5"/>
      <color theme="1"/>
      <name val="ＭＳ 明朝"/>
      <family val="1"/>
      <charset val="128"/>
    </font>
    <font>
      <sz val="7"/>
      <color theme="1"/>
      <name val="Times New Roman"/>
      <family val="1"/>
    </font>
    <font>
      <b/>
      <sz val="10.5"/>
      <color theme="1"/>
      <name val="ＭＳ 明朝"/>
      <family val="1"/>
      <charset val="128"/>
    </font>
    <font>
      <sz val="7"/>
      <color theme="1"/>
      <name val="ＭＳ 明朝"/>
      <family val="1"/>
      <charset val="128"/>
    </font>
    <font>
      <sz val="11"/>
      <name val="ＭＳ Ｐゴシック"/>
      <family val="3"/>
      <charset val="128"/>
    </font>
    <font>
      <sz val="11"/>
      <name val="ＭＳ 明朝"/>
      <family val="1"/>
      <charset val="128"/>
    </font>
    <font>
      <sz val="14"/>
      <color theme="1"/>
      <name val="游ゴシック"/>
      <family val="3"/>
      <charset val="128"/>
      <scheme val="minor"/>
    </font>
    <font>
      <sz val="14"/>
      <color theme="0"/>
      <name val="游ゴシック"/>
      <family val="3"/>
      <charset val="128"/>
      <scheme val="minor"/>
    </font>
    <font>
      <sz val="14"/>
      <name val="游ゴシック"/>
      <family val="3"/>
      <charset val="128"/>
      <scheme val="minor"/>
    </font>
    <font>
      <sz val="28"/>
      <color theme="1"/>
      <name val="游ゴシック"/>
      <family val="3"/>
      <charset val="128"/>
      <scheme val="minor"/>
    </font>
    <font>
      <sz val="10.5"/>
      <name val="游ゴシック"/>
      <family val="2"/>
      <charset val="128"/>
      <scheme val="minor"/>
    </font>
    <font>
      <sz val="28"/>
      <name val="游ゴシック"/>
      <family val="3"/>
      <charset val="128"/>
      <scheme val="minor"/>
    </font>
    <font>
      <sz val="11"/>
      <name val="游ゴシック"/>
      <family val="2"/>
      <charset val="128"/>
      <scheme val="minor"/>
    </font>
    <font>
      <sz val="8"/>
      <color theme="1"/>
      <name val="ＭＳ Ｐ明朝"/>
      <family val="1"/>
      <charset val="128"/>
    </font>
    <font>
      <sz val="14"/>
      <name val="ＭＳ 明朝"/>
      <family val="1"/>
      <charset val="128"/>
    </font>
    <font>
      <sz val="10.5"/>
      <color theme="0" tint="-0.34998626667073579"/>
      <name val="游ゴシック"/>
      <family val="2"/>
      <charset val="128"/>
      <scheme val="minor"/>
    </font>
    <font>
      <sz val="10.5"/>
      <color theme="0" tint="-0.34998626667073579"/>
      <name val="ＭＳ 明朝"/>
      <family val="1"/>
      <charset val="128"/>
    </font>
    <font>
      <sz val="11"/>
      <color theme="0" tint="-0.34998626667073579"/>
      <name val="ＭＳ 明朝"/>
      <family val="1"/>
      <charset val="128"/>
    </font>
    <font>
      <sz val="11"/>
      <color theme="0" tint="-0.34998626667073579"/>
      <name val="游ゴシック"/>
      <family val="2"/>
      <charset val="128"/>
      <scheme val="minor"/>
    </font>
    <font>
      <sz val="8"/>
      <color theme="0" tint="-0.34998626667073579"/>
      <name val="游ゴシック"/>
      <family val="2"/>
      <charset val="128"/>
      <scheme val="minor"/>
    </font>
    <font>
      <sz val="8"/>
      <color theme="0" tint="-0.34998626667073579"/>
      <name val="游ゴシック"/>
      <family val="3"/>
      <charset val="128"/>
      <scheme val="minor"/>
    </font>
    <font>
      <sz val="12"/>
      <name val="ＭＳ Ｐゴシック"/>
      <family val="3"/>
      <charset val="128"/>
    </font>
  </fonts>
  <fills count="3">
    <fill>
      <patternFill patternType="none"/>
    </fill>
    <fill>
      <patternFill patternType="gray125"/>
    </fill>
    <fill>
      <patternFill patternType="solid">
        <fgColor rgb="FFFFFFCC"/>
        <bgColor indexed="64"/>
      </patternFill>
    </fill>
  </fills>
  <borders count="25">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right/>
      <top style="thin">
        <color indexed="64"/>
      </top>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right/>
      <top style="hair">
        <color indexed="64"/>
      </top>
      <bottom style="hair">
        <color indexed="64"/>
      </bottom>
      <diagonal/>
    </border>
  </borders>
  <cellStyleXfs count="2">
    <xf numFmtId="0" fontId="0" fillId="0" borderId="0">
      <alignment vertical="center"/>
    </xf>
    <xf numFmtId="0" fontId="12" fillId="0" borderId="0">
      <alignment vertical="center"/>
    </xf>
  </cellStyleXfs>
  <cellXfs count="120">
    <xf numFmtId="0" fontId="0" fillId="0" borderId="0" xfId="0">
      <alignment vertical="center"/>
    </xf>
    <xf numFmtId="0" fontId="4" fillId="0" borderId="0" xfId="0" applyFont="1" applyAlignment="1"/>
    <xf numFmtId="0" fontId="4" fillId="0" borderId="0" xfId="0" applyFont="1" applyAlignment="1">
      <alignment horizontal="left"/>
    </xf>
    <xf numFmtId="0" fontId="4" fillId="0" borderId="4" xfId="0" applyFont="1" applyBorder="1" applyAlignment="1" applyProtection="1">
      <alignment horizontal="center" shrinkToFit="1"/>
      <protection locked="0"/>
    </xf>
    <xf numFmtId="0" fontId="4" fillId="0" borderId="5" xfId="0" applyFont="1" applyBorder="1" applyAlignment="1" applyProtection="1">
      <alignment horizontal="center" shrinkToFit="1"/>
      <protection locked="0"/>
    </xf>
    <xf numFmtId="0" fontId="4" fillId="0" borderId="3" xfId="0" applyFont="1" applyBorder="1" applyAlignment="1" applyProtection="1">
      <alignment horizontal="center" shrinkToFit="1"/>
      <protection locked="0"/>
    </xf>
    <xf numFmtId="0" fontId="10" fillId="0" borderId="0" xfId="0" applyFont="1" applyAlignment="1"/>
    <xf numFmtId="0" fontId="4" fillId="0" borderId="0" xfId="0" applyFont="1" applyAlignment="1">
      <alignment horizontal="center"/>
    </xf>
    <xf numFmtId="0" fontId="4" fillId="0" borderId="2" xfId="0" applyFont="1" applyBorder="1" applyAlignment="1"/>
    <xf numFmtId="0" fontId="8" fillId="0" borderId="0" xfId="0" applyFont="1" applyAlignment="1">
      <alignment horizontal="justify"/>
    </xf>
    <xf numFmtId="0" fontId="4" fillId="0" borderId="0" xfId="0" applyFont="1">
      <alignment vertical="center"/>
    </xf>
    <xf numFmtId="0" fontId="4" fillId="0" borderId="2" xfId="0" applyFont="1" applyBorder="1" applyAlignment="1">
      <alignment vertical="center" wrapText="1"/>
    </xf>
    <xf numFmtId="0" fontId="4" fillId="0" borderId="1" xfId="0" applyFont="1" applyBorder="1" applyAlignment="1">
      <alignment horizontal="center" vertical="center"/>
    </xf>
    <xf numFmtId="0" fontId="3" fillId="0" borderId="0" xfId="0" applyFont="1" applyAlignment="1"/>
    <xf numFmtId="0" fontId="6" fillId="0" borderId="0" xfId="0" applyFont="1" applyAlignment="1"/>
    <xf numFmtId="0" fontId="4" fillId="0" borderId="0" xfId="0" applyFont="1" applyAlignment="1" applyProtection="1">
      <alignment horizontal="left"/>
      <protection locked="0"/>
    </xf>
    <xf numFmtId="0" fontId="13" fillId="0" borderId="0" xfId="1" applyFont="1">
      <alignment vertical="center"/>
    </xf>
    <xf numFmtId="0" fontId="13" fillId="0" borderId="16" xfId="1" applyFont="1" applyBorder="1">
      <alignment vertical="center"/>
    </xf>
    <xf numFmtId="0" fontId="13" fillId="0" borderId="17" xfId="1" applyFont="1" applyBorder="1">
      <alignment vertical="center"/>
    </xf>
    <xf numFmtId="0" fontId="13" fillId="0" borderId="18" xfId="1" applyFont="1" applyBorder="1">
      <alignment vertical="center"/>
    </xf>
    <xf numFmtId="0" fontId="13" fillId="0" borderId="19" xfId="1" applyFont="1" applyBorder="1">
      <alignment vertical="center"/>
    </xf>
    <xf numFmtId="0" fontId="13" fillId="0" borderId="20" xfId="1" applyFont="1" applyBorder="1">
      <alignment vertical="center"/>
    </xf>
    <xf numFmtId="0" fontId="13" fillId="0" borderId="21" xfId="1" applyFont="1" applyBorder="1">
      <alignment vertical="center"/>
    </xf>
    <xf numFmtId="0" fontId="13" fillId="0" borderId="22" xfId="1" applyFont="1" applyBorder="1">
      <alignment vertical="center"/>
    </xf>
    <xf numFmtId="0" fontId="13" fillId="0" borderId="23" xfId="1" applyFont="1" applyBorder="1">
      <alignment vertical="center"/>
    </xf>
    <xf numFmtId="0" fontId="0" fillId="0" borderId="0" xfId="0" applyAlignment="1">
      <alignment horizontal="center" vertical="center"/>
    </xf>
    <xf numFmtId="0" fontId="6" fillId="0" borderId="0" xfId="0" applyFont="1" applyProtection="1">
      <alignment vertical="center"/>
      <protection locked="0"/>
      <extLst>
        <ext xmlns:xfpb="http://schemas.microsoft.com/office/spreadsheetml/2022/featurepropertybag" uri="{C7286773-470A-42A8-94C5-96B5CB345126}">
          <xfpb:xfComplement i="0"/>
        </ext>
      </extLst>
    </xf>
    <xf numFmtId="0" fontId="4" fillId="0" borderId="0" xfId="0" applyFont="1" applyAlignment="1">
      <alignment horizontal="center" vertical="center"/>
    </xf>
    <xf numFmtId="0" fontId="4" fillId="0" borderId="15" xfId="0" applyFont="1" applyBorder="1" applyAlignment="1">
      <alignment vertical="center" wrapText="1"/>
    </xf>
    <xf numFmtId="0" fontId="4" fillId="0" borderId="15" xfId="0" applyFont="1" applyBorder="1" applyAlignment="1"/>
    <xf numFmtId="0" fontId="0" fillId="0" borderId="0" xfId="0" applyAlignment="1">
      <alignment horizontal="right" vertical="center"/>
    </xf>
    <xf numFmtId="0" fontId="17" fillId="0" borderId="0" xfId="0" applyFont="1">
      <alignment vertical="center"/>
    </xf>
    <xf numFmtId="0" fontId="18" fillId="0" borderId="0" xfId="0" applyFont="1" applyAlignment="1"/>
    <xf numFmtId="0" fontId="7" fillId="0" borderId="0" xfId="0" applyFont="1" applyAlignment="1"/>
    <xf numFmtId="0" fontId="19" fillId="0" borderId="0" xfId="0" applyFont="1">
      <alignment vertical="center"/>
    </xf>
    <xf numFmtId="0" fontId="20" fillId="0" borderId="0" xfId="0" applyFont="1" applyAlignment="1">
      <alignment horizontal="center" vertical="center"/>
    </xf>
    <xf numFmtId="0" fontId="20" fillId="0" borderId="0" xfId="0" applyFont="1">
      <alignment vertical="center"/>
    </xf>
    <xf numFmtId="0" fontId="22" fillId="0" borderId="0" xfId="1" applyFont="1">
      <alignment vertical="center"/>
    </xf>
    <xf numFmtId="0" fontId="22" fillId="0" borderId="0" xfId="1" applyFont="1" applyAlignment="1">
      <alignment horizontal="center" vertical="center"/>
    </xf>
    <xf numFmtId="0" fontId="4" fillId="0" borderId="22" xfId="0" applyFont="1" applyBorder="1" applyAlignment="1"/>
    <xf numFmtId="0" fontId="4" fillId="0" borderId="24" xfId="0" applyFont="1" applyBorder="1" applyAlignment="1"/>
    <xf numFmtId="0" fontId="23" fillId="0" borderId="0" xfId="0" applyFont="1" applyAlignment="1"/>
    <xf numFmtId="0" fontId="23" fillId="0" borderId="0" xfId="0" applyFont="1" applyAlignment="1">
      <alignment horizontal="left"/>
    </xf>
    <xf numFmtId="0" fontId="13" fillId="0" borderId="0" xfId="1" applyFont="1" applyAlignment="1" applyProtection="1">
      <alignment horizontal="left" vertical="center"/>
      <protection locked="0"/>
    </xf>
    <xf numFmtId="0" fontId="13" fillId="0" borderId="0" xfId="1" applyFont="1" applyProtection="1">
      <alignment vertical="center"/>
      <protection locked="0"/>
    </xf>
    <xf numFmtId="0" fontId="13" fillId="0" borderId="0" xfId="1" applyFont="1" applyProtection="1">
      <alignment vertical="center"/>
      <protection hidden="1"/>
    </xf>
    <xf numFmtId="0" fontId="4" fillId="0" borderId="0" xfId="0" applyFont="1" applyAlignment="1" applyProtection="1">
      <protection hidden="1"/>
    </xf>
    <xf numFmtId="0" fontId="4" fillId="0" borderId="0" xfId="0" applyFont="1" applyAlignment="1" applyProtection="1">
      <alignment horizontal="left"/>
      <protection hidden="1"/>
    </xf>
    <xf numFmtId="0" fontId="17" fillId="0" borderId="0" xfId="0" applyFont="1" applyAlignment="1" applyProtection="1">
      <alignment horizontal="centerContinuous" vertical="center"/>
      <protection hidden="1"/>
    </xf>
    <xf numFmtId="0" fontId="14" fillId="0" borderId="1" xfId="0" applyFont="1" applyBorder="1" applyAlignment="1" applyProtection="1">
      <alignment horizontal="center" vertical="center"/>
      <protection hidden="1"/>
    </xf>
    <xf numFmtId="0" fontId="14" fillId="0" borderId="1" xfId="0" applyFont="1" applyBorder="1" applyAlignment="1" applyProtection="1">
      <alignment horizontal="right" vertical="center"/>
      <protection hidden="1"/>
    </xf>
    <xf numFmtId="0" fontId="14" fillId="0" borderId="1" xfId="0" applyFont="1" applyBorder="1" applyProtection="1">
      <alignment vertical="center"/>
      <protection hidden="1"/>
    </xf>
    <xf numFmtId="2" fontId="14" fillId="0" borderId="1" xfId="0" applyNumberFormat="1" applyFont="1" applyBorder="1" applyProtection="1">
      <alignment vertical="center"/>
      <protection hidden="1"/>
    </xf>
    <xf numFmtId="0" fontId="16" fillId="0" borderId="1" xfId="0" applyFont="1" applyBorder="1" applyAlignment="1" applyProtection="1">
      <alignment horizontal="right" vertical="center"/>
      <protection hidden="1"/>
    </xf>
    <xf numFmtId="0" fontId="0" fillId="0" borderId="0" xfId="0" applyAlignment="1" applyProtection="1">
      <alignment horizontal="center" vertical="center"/>
      <protection hidden="1"/>
    </xf>
    <xf numFmtId="0" fontId="0" fillId="0" borderId="0" xfId="0" applyProtection="1">
      <alignment vertical="center"/>
      <protection hidden="1"/>
    </xf>
    <xf numFmtId="0" fontId="0" fillId="0" borderId="0" xfId="0" applyAlignment="1" applyProtection="1">
      <alignment horizontal="right" vertical="center"/>
      <protection hidden="1"/>
    </xf>
    <xf numFmtId="0" fontId="0" fillId="0" borderId="0" xfId="0" applyAlignment="1" applyProtection="1">
      <alignment horizontal="center" vertical="center" shrinkToFit="1"/>
      <protection hidden="1"/>
    </xf>
    <xf numFmtId="0" fontId="24" fillId="0" borderId="0" xfId="0" applyFont="1" applyAlignment="1" applyProtection="1">
      <alignment horizontal="center"/>
      <protection hidden="1"/>
    </xf>
    <xf numFmtId="0" fontId="24" fillId="0" borderId="0" xfId="0" applyFont="1" applyAlignment="1" applyProtection="1">
      <alignment horizontal="center" shrinkToFit="1"/>
      <protection hidden="1"/>
    </xf>
    <xf numFmtId="0" fontId="24" fillId="0" borderId="0" xfId="0" applyFont="1" applyAlignment="1" applyProtection="1">
      <protection hidden="1"/>
    </xf>
    <xf numFmtId="0" fontId="25" fillId="0" borderId="0" xfId="1" applyFont="1" applyAlignment="1" applyProtection="1">
      <alignment horizontal="center" vertical="center"/>
      <protection hidden="1"/>
    </xf>
    <xf numFmtId="0" fontId="25" fillId="0" borderId="0" xfId="1" applyFont="1" applyProtection="1">
      <alignment vertical="center"/>
      <protection hidden="1"/>
    </xf>
    <xf numFmtId="0" fontId="25" fillId="0" borderId="0" xfId="1" applyFont="1" applyAlignment="1" applyProtection="1">
      <alignment horizontal="left" vertical="center"/>
      <protection hidden="1"/>
    </xf>
    <xf numFmtId="0" fontId="24" fillId="0" borderId="0" xfId="0" applyFont="1" applyAlignment="1" applyProtection="1">
      <alignment shrinkToFit="1"/>
      <protection hidden="1"/>
    </xf>
    <xf numFmtId="0" fontId="26" fillId="0" borderId="0" xfId="0" applyFont="1" applyProtection="1">
      <alignment vertical="center"/>
      <protection hidden="1"/>
    </xf>
    <xf numFmtId="0" fontId="26" fillId="0" borderId="0" xfId="0" applyFont="1" applyAlignment="1" applyProtection="1">
      <alignment horizontal="center" vertical="center"/>
      <protection hidden="1"/>
    </xf>
    <xf numFmtId="0" fontId="27" fillId="0" borderId="0" xfId="0" applyFont="1" applyAlignment="1" applyProtection="1">
      <alignment horizontal="center" vertical="center" wrapText="1" shrinkToFit="1"/>
      <protection hidden="1"/>
    </xf>
    <xf numFmtId="0" fontId="27" fillId="0" borderId="0" xfId="0" applyFont="1" applyAlignment="1" applyProtection="1">
      <alignment horizontal="left" vertical="center" wrapText="1" shrinkToFit="1"/>
      <protection hidden="1"/>
    </xf>
    <xf numFmtId="0" fontId="28" fillId="0" borderId="0" xfId="0" applyFont="1" applyAlignment="1" applyProtection="1">
      <alignment horizontal="center" vertical="center" wrapText="1" shrinkToFit="1"/>
      <protection hidden="1"/>
    </xf>
    <xf numFmtId="0" fontId="28" fillId="0" borderId="0" xfId="0" applyFont="1" applyAlignment="1" applyProtection="1">
      <alignment horizontal="left" vertical="center" wrapText="1" shrinkToFit="1"/>
      <protection hidden="1"/>
    </xf>
    <xf numFmtId="0" fontId="26" fillId="0" borderId="0" xfId="0" applyFont="1" applyAlignment="1" applyProtection="1">
      <alignment horizontal="center" vertical="center" wrapText="1"/>
      <protection hidden="1"/>
    </xf>
    <xf numFmtId="0" fontId="26" fillId="0" borderId="0" xfId="0" applyFont="1" applyAlignment="1" applyProtection="1">
      <alignment horizontal="center" vertical="center" shrinkToFit="1"/>
      <protection hidden="1"/>
    </xf>
    <xf numFmtId="0" fontId="29" fillId="0" borderId="0" xfId="1" applyFont="1" applyAlignment="1" applyProtection="1">
      <alignment horizontal="centerContinuous" vertical="center"/>
      <protection hidden="1"/>
    </xf>
    <xf numFmtId="0" fontId="29" fillId="0" borderId="1" xfId="1" applyFont="1" applyBorder="1" applyAlignment="1" applyProtection="1">
      <alignment horizontal="center" vertical="center"/>
      <protection hidden="1"/>
    </xf>
    <xf numFmtId="0" fontId="12" fillId="0" borderId="1" xfId="1" applyBorder="1" applyAlignment="1" applyProtection="1">
      <alignment horizontal="center" vertical="center"/>
      <protection hidden="1"/>
    </xf>
    <xf numFmtId="0" fontId="12" fillId="0" borderId="1" xfId="1" applyBorder="1" applyAlignment="1" applyProtection="1">
      <alignment horizontal="center" vertical="center" wrapText="1"/>
      <protection hidden="1"/>
    </xf>
    <xf numFmtId="0" fontId="12" fillId="0" borderId="1" xfId="1" applyBorder="1" applyAlignment="1" applyProtection="1">
      <alignment horizontal="left" vertical="center" wrapText="1" indent="1"/>
      <protection hidden="1"/>
    </xf>
    <xf numFmtId="0" fontId="23" fillId="0" borderId="0" xfId="0" applyFont="1" applyAlignment="1" applyProtection="1">
      <protection hidden="1"/>
    </xf>
    <xf numFmtId="0" fontId="23" fillId="0" borderId="0" xfId="0" applyFont="1" applyAlignment="1" applyProtection="1">
      <alignment horizontal="left"/>
      <protection hidden="1"/>
    </xf>
    <xf numFmtId="0" fontId="24" fillId="0" borderId="0" xfId="0" applyFont="1" applyAlignment="1" applyProtection="1">
      <alignment horizontal="left"/>
      <protection hidden="1"/>
    </xf>
    <xf numFmtId="0" fontId="18" fillId="0" borderId="0" xfId="0" applyFont="1" applyProtection="1">
      <alignment vertical="center"/>
      <protection locked="0"/>
      <extLst>
        <ext xmlns:xfpb="http://schemas.microsoft.com/office/spreadsheetml/2022/featurepropertybag" uri="{C7286773-470A-42A8-94C5-96B5CB345126}">
          <xfpb:xfComplement i="0"/>
        </ext>
      </extLst>
    </xf>
    <xf numFmtId="0" fontId="6" fillId="0" borderId="0" xfId="0" applyFont="1" applyAlignment="1" applyProtection="1">
      <protection locked="0" hidden="1"/>
      <extLst>
        <ext xmlns:xfpb="http://schemas.microsoft.com/office/spreadsheetml/2022/featurepropertybag" uri="{C7286773-470A-42A8-94C5-96B5CB345126}">
          <xfpb:xfComplement i="0"/>
        </ext>
      </extLst>
    </xf>
    <xf numFmtId="0" fontId="4" fillId="0" borderId="0" xfId="0" applyFont="1" applyAlignment="1" applyProtection="1">
      <alignment horizontal="left"/>
      <protection locked="0" hidden="1"/>
    </xf>
    <xf numFmtId="0" fontId="4" fillId="0" borderId="1" xfId="0" applyFont="1" applyBorder="1" applyAlignment="1">
      <alignment horizontal="center" vertical="center" wrapText="1"/>
    </xf>
    <xf numFmtId="0" fontId="4" fillId="0" borderId="1" xfId="0" applyFont="1" applyBorder="1" applyAlignment="1">
      <alignment horizontal="center"/>
    </xf>
    <xf numFmtId="0" fontId="4" fillId="0" borderId="5" xfId="0" applyFont="1" applyBorder="1" applyAlignment="1" applyProtection="1">
      <alignment horizontal="center" shrinkToFit="1"/>
      <protection locked="0"/>
    </xf>
    <xf numFmtId="0" fontId="4" fillId="0" borderId="14" xfId="0" applyFont="1" applyBorder="1" applyAlignment="1">
      <alignment horizontal="center"/>
    </xf>
    <xf numFmtId="0" fontId="4" fillId="0" borderId="1" xfId="0" applyFont="1" applyBorder="1" applyAlignment="1">
      <alignment horizontal="center" vertical="center"/>
    </xf>
    <xf numFmtId="0" fontId="4" fillId="0" borderId="3" xfId="0" applyFont="1" applyBorder="1" applyAlignment="1">
      <alignment horizontal="center" vertical="center" wrapText="1"/>
    </xf>
    <xf numFmtId="0" fontId="4" fillId="0" borderId="5" xfId="0" applyFont="1" applyBorder="1" applyAlignment="1">
      <alignment horizontal="center" vertical="center" wrapText="1"/>
    </xf>
    <xf numFmtId="0" fontId="4" fillId="0" borderId="0" xfId="0" applyFont="1" applyAlignment="1" applyProtection="1">
      <alignment horizontal="right" shrinkToFit="1"/>
      <protection locked="0"/>
    </xf>
    <xf numFmtId="0" fontId="4" fillId="0" borderId="1" xfId="0" applyFont="1" applyBorder="1" applyAlignment="1">
      <alignment horizontal="center" vertical="center" shrinkToFit="1"/>
    </xf>
    <xf numFmtId="0" fontId="4" fillId="0" borderId="3" xfId="0" applyFont="1" applyBorder="1" applyAlignment="1" applyProtection="1">
      <alignment horizontal="center" shrinkToFit="1"/>
      <protection locked="0"/>
    </xf>
    <xf numFmtId="0" fontId="4" fillId="0" borderId="4" xfId="0" applyFont="1" applyBorder="1" applyAlignment="1" applyProtection="1">
      <alignment horizontal="center" shrinkToFit="1"/>
      <protection locked="0"/>
    </xf>
    <xf numFmtId="0" fontId="4" fillId="0" borderId="8" xfId="0" applyFont="1" applyBorder="1" applyAlignment="1">
      <alignment horizontal="center" vertical="center" wrapText="1"/>
    </xf>
    <xf numFmtId="0" fontId="4" fillId="0" borderId="9" xfId="0" applyFont="1" applyBorder="1" applyAlignment="1">
      <alignment horizontal="center" vertical="center" wrapText="1"/>
    </xf>
    <xf numFmtId="0" fontId="4" fillId="0" borderId="11" xfId="0" applyFont="1" applyBorder="1" applyAlignment="1">
      <alignment horizontal="center" vertical="center" wrapText="1"/>
    </xf>
    <xf numFmtId="0" fontId="4" fillId="0" borderId="12" xfId="0" applyFont="1" applyBorder="1" applyAlignment="1">
      <alignment horizontal="center" vertical="center" wrapText="1"/>
    </xf>
    <xf numFmtId="0" fontId="4" fillId="0" borderId="0" xfId="0" applyFont="1" applyAlignment="1">
      <alignment horizontal="left" shrinkToFit="1"/>
    </xf>
    <xf numFmtId="0" fontId="4" fillId="0" borderId="10" xfId="0" applyFont="1" applyBorder="1" applyAlignment="1">
      <alignment horizontal="left" shrinkToFit="1"/>
    </xf>
    <xf numFmtId="0" fontId="4" fillId="0" borderId="0" xfId="0" applyFont="1" applyAlignment="1">
      <alignment horizontal="center"/>
    </xf>
    <xf numFmtId="0" fontId="4" fillId="0" borderId="0" xfId="0" applyFont="1" applyAlignment="1">
      <alignment horizontal="left"/>
    </xf>
    <xf numFmtId="0" fontId="4" fillId="0" borderId="22" xfId="0" applyFont="1" applyBorder="1" applyAlignment="1" applyProtection="1">
      <alignment horizontal="left" shrinkToFit="1"/>
      <protection locked="0"/>
    </xf>
    <xf numFmtId="0" fontId="4" fillId="0" borderId="24" xfId="0" applyFont="1" applyBorder="1" applyAlignment="1" applyProtection="1">
      <alignment horizontal="left" shrinkToFit="1"/>
      <protection locked="0"/>
    </xf>
    <xf numFmtId="0" fontId="4" fillId="0" borderId="0" xfId="0" applyFont="1" applyAlignment="1" applyProtection="1">
      <alignment horizontal="left"/>
      <protection hidden="1"/>
    </xf>
    <xf numFmtId="0" fontId="4" fillId="0" borderId="0" xfId="0" applyFont="1" applyAlignment="1">
      <alignment horizontal="left" wrapText="1"/>
    </xf>
    <xf numFmtId="0" fontId="21" fillId="0" borderId="0" xfId="0" applyFont="1" applyAlignment="1">
      <alignment horizontal="left" vertical="center" wrapText="1"/>
    </xf>
    <xf numFmtId="0" fontId="4" fillId="0" borderId="6" xfId="0" applyFont="1" applyBorder="1" applyAlignment="1">
      <alignment horizontal="center" vertical="center" wrapText="1"/>
    </xf>
    <xf numFmtId="0" fontId="4" fillId="0" borderId="13" xfId="0" applyFont="1" applyBorder="1" applyAlignment="1">
      <alignment horizontal="center" vertical="center" wrapText="1"/>
    </xf>
    <xf numFmtId="0" fontId="4" fillId="0" borderId="7" xfId="0" applyFont="1" applyBorder="1" applyAlignment="1">
      <alignment horizontal="center" vertical="center" wrapText="1"/>
    </xf>
    <xf numFmtId="0" fontId="4" fillId="0" borderId="0" xfId="0" applyFont="1" applyAlignment="1" applyProtection="1">
      <alignment horizontal="right"/>
      <protection locked="0"/>
    </xf>
    <xf numFmtId="0" fontId="4" fillId="0" borderId="2" xfId="0" applyFont="1" applyBorder="1" applyAlignment="1" applyProtection="1">
      <alignment horizontal="center" shrinkToFit="1"/>
      <protection locked="0" hidden="1"/>
    </xf>
    <xf numFmtId="0" fontId="4" fillId="0" borderId="0" xfId="0" applyFont="1" applyAlignment="1">
      <alignment horizontal="left" vertical="center"/>
    </xf>
    <xf numFmtId="0" fontId="4" fillId="0" borderId="2" xfId="0" applyFont="1" applyBorder="1" applyAlignment="1" applyProtection="1">
      <alignment horizontal="left" shrinkToFit="1"/>
      <protection locked="0" hidden="1"/>
    </xf>
    <xf numFmtId="0" fontId="4" fillId="0" borderId="0" xfId="0" applyFont="1" applyAlignment="1" applyProtection="1">
      <alignment horizontal="left"/>
      <protection locked="0" hidden="1"/>
    </xf>
    <xf numFmtId="0" fontId="4" fillId="2" borderId="0" xfId="0" applyFont="1" applyFill="1" applyAlignment="1" applyProtection="1">
      <alignment horizontal="left"/>
      <protection locked="0"/>
    </xf>
    <xf numFmtId="0" fontId="21" fillId="0" borderId="0" xfId="0" applyFont="1" applyAlignment="1">
      <alignment horizontal="left" wrapText="1"/>
    </xf>
    <xf numFmtId="0" fontId="13" fillId="0" borderId="0" xfId="1" applyFont="1" applyAlignment="1" applyProtection="1">
      <alignment horizontal="left" vertical="top" wrapText="1"/>
      <protection locked="0"/>
    </xf>
    <xf numFmtId="0" fontId="0" fillId="0" borderId="0" xfId="0" applyAlignment="1" applyProtection="1">
      <alignment horizontal="left" vertical="top" wrapText="1"/>
      <protection hidden="1"/>
    </xf>
  </cellXfs>
  <cellStyles count="2">
    <cellStyle name="標準" xfId="0" builtinId="0"/>
    <cellStyle name="標準 2" xfId="1" xr:uid="{FF58D3AE-E921-4141-8807-A3AB32562E68}"/>
  </cellStyles>
  <dxfs count="0"/>
  <tableStyles count="1" defaultTableStyle="TableStyleMedium2" defaultPivotStyle="PivotStyleLight16">
    <tableStyle name="Invisible" pivot="0" table="0" count="0" xr9:uid="{F0300912-B509-4AED-87BA-234C7ACCB781}"/>
  </tableStyles>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22/11/relationships/FeaturePropertyBag" Target="featurePropertyBag/featurePropertyBag.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8</xdr:col>
      <xdr:colOff>247978</xdr:colOff>
      <xdr:row>3</xdr:row>
      <xdr:rowOff>134337</xdr:rowOff>
    </xdr:from>
    <xdr:to>
      <xdr:col>10</xdr:col>
      <xdr:colOff>1038225</xdr:colOff>
      <xdr:row>8</xdr:row>
      <xdr:rowOff>29233</xdr:rowOff>
    </xdr:to>
    <xdr:sp macro="" textlink="">
      <xdr:nvSpPr>
        <xdr:cNvPr id="4" name="吹き出し: 線 3">
          <a:extLst>
            <a:ext uri="{FF2B5EF4-FFF2-40B4-BE49-F238E27FC236}">
              <a16:creationId xmlns:a16="http://schemas.microsoft.com/office/drawing/2014/main" id="{73D18FE1-4287-6016-73BE-911A122F20DE}"/>
            </a:ext>
          </a:extLst>
        </xdr:cNvPr>
        <xdr:cNvSpPr/>
      </xdr:nvSpPr>
      <xdr:spPr>
        <a:xfrm>
          <a:off x="5167424" y="783769"/>
          <a:ext cx="1813102" cy="977282"/>
        </a:xfrm>
        <a:prstGeom prst="borderCallout1">
          <a:avLst>
            <a:gd name="adj1" fmla="val 51937"/>
            <a:gd name="adj2" fmla="val 125"/>
            <a:gd name="adj3" fmla="val 50274"/>
            <a:gd name="adj4" fmla="val -57811"/>
          </a:avLst>
        </a:prstGeom>
        <a:solidFill>
          <a:schemeClr val="bg1">
            <a:alpha val="96000"/>
          </a:schemeClr>
        </a:solidFill>
        <a:ln w="254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000">
              <a:solidFill>
                <a:schemeClr val="tx1"/>
              </a:solidFill>
            </a:rPr>
            <a:t>組合名を選択してください</a:t>
          </a:r>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18</xdr:col>
      <xdr:colOff>0</xdr:colOff>
      <xdr:row>0</xdr:row>
      <xdr:rowOff>0</xdr:rowOff>
    </xdr:from>
    <xdr:to>
      <xdr:col>18</xdr:col>
      <xdr:colOff>0</xdr:colOff>
      <xdr:row>0</xdr:row>
      <xdr:rowOff>0</xdr:rowOff>
    </xdr:to>
    <xdr:sp macro="" textlink="">
      <xdr:nvSpPr>
        <xdr:cNvPr id="2" name="Oval 2">
          <a:extLst>
            <a:ext uri="{FF2B5EF4-FFF2-40B4-BE49-F238E27FC236}">
              <a16:creationId xmlns:a16="http://schemas.microsoft.com/office/drawing/2014/main" id="{BF82C8C9-1EB3-4EAF-9AD7-FCA2060E8E64}"/>
            </a:ext>
          </a:extLst>
        </xdr:cNvPr>
        <xdr:cNvSpPr>
          <a:spLocks noChangeArrowheads="1"/>
        </xdr:cNvSpPr>
      </xdr:nvSpPr>
      <xdr:spPr bwMode="auto">
        <a:xfrm>
          <a:off x="5257800" y="0"/>
          <a:ext cx="0" cy="0"/>
        </a:xfrm>
        <a:prstGeom prst="ellipse">
          <a:avLst/>
        </a:prstGeom>
        <a:solidFill>
          <a:srgbClr xmlns:mc="http://schemas.openxmlformats.org/markup-compatibility/2006" xmlns:a14="http://schemas.microsoft.com/office/drawing/2010/main" val="FFFFFF" mc:Ignorable="a14" a14:legacySpreadsheetColorIndex="65">
            <a:alpha val="0"/>
          </a:srgbClr>
        </a:solid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18</xdr:col>
      <xdr:colOff>0</xdr:colOff>
      <xdr:row>0</xdr:row>
      <xdr:rowOff>0</xdr:rowOff>
    </xdr:from>
    <xdr:to>
      <xdr:col>18</xdr:col>
      <xdr:colOff>0</xdr:colOff>
      <xdr:row>0</xdr:row>
      <xdr:rowOff>0</xdr:rowOff>
    </xdr:to>
    <xdr:sp macro="" textlink="">
      <xdr:nvSpPr>
        <xdr:cNvPr id="3" name="Oval 3">
          <a:extLst>
            <a:ext uri="{FF2B5EF4-FFF2-40B4-BE49-F238E27FC236}">
              <a16:creationId xmlns:a16="http://schemas.microsoft.com/office/drawing/2014/main" id="{73A2E3AD-9599-464E-9A4F-D09DF5E3B063}"/>
            </a:ext>
          </a:extLst>
        </xdr:cNvPr>
        <xdr:cNvSpPr>
          <a:spLocks noChangeArrowheads="1"/>
        </xdr:cNvSpPr>
      </xdr:nvSpPr>
      <xdr:spPr bwMode="auto">
        <a:xfrm>
          <a:off x="5257800" y="0"/>
          <a:ext cx="0" cy="0"/>
        </a:xfrm>
        <a:prstGeom prst="ellipse">
          <a:avLst/>
        </a:prstGeom>
        <a:solidFill>
          <a:srgbClr xmlns:mc="http://schemas.openxmlformats.org/markup-compatibility/2006" xmlns:a14="http://schemas.microsoft.com/office/drawing/2010/main" val="FFFFFF" mc:Ignorable="a14" a14:legacySpreadsheetColorIndex="65">
            <a:alpha val="0"/>
          </a:srgbClr>
        </a:solid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18</xdr:col>
      <xdr:colOff>0</xdr:colOff>
      <xdr:row>0</xdr:row>
      <xdr:rowOff>0</xdr:rowOff>
    </xdr:from>
    <xdr:to>
      <xdr:col>18</xdr:col>
      <xdr:colOff>0</xdr:colOff>
      <xdr:row>0</xdr:row>
      <xdr:rowOff>0</xdr:rowOff>
    </xdr:to>
    <xdr:sp macro="" textlink="">
      <xdr:nvSpPr>
        <xdr:cNvPr id="4" name="Oval 5">
          <a:extLst>
            <a:ext uri="{FF2B5EF4-FFF2-40B4-BE49-F238E27FC236}">
              <a16:creationId xmlns:a16="http://schemas.microsoft.com/office/drawing/2014/main" id="{7FB7DF81-7184-411F-B44F-F703D10BB8D1}"/>
            </a:ext>
          </a:extLst>
        </xdr:cNvPr>
        <xdr:cNvSpPr>
          <a:spLocks noChangeArrowheads="1"/>
        </xdr:cNvSpPr>
      </xdr:nvSpPr>
      <xdr:spPr bwMode="auto">
        <a:xfrm>
          <a:off x="5257800" y="0"/>
          <a:ext cx="0" cy="0"/>
        </a:xfrm>
        <a:prstGeom prst="ellipse">
          <a:avLst/>
        </a:prstGeom>
        <a:solidFill>
          <a:srgbClr xmlns:mc="http://schemas.openxmlformats.org/markup-compatibility/2006" xmlns:a14="http://schemas.microsoft.com/office/drawing/2010/main" val="FFFFFF" mc:Ignorable="a14" a14:legacySpreadsheetColorIndex="65">
            <a:alpha val="0"/>
          </a:srgbClr>
        </a:solid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18</xdr:col>
      <xdr:colOff>0</xdr:colOff>
      <xdr:row>0</xdr:row>
      <xdr:rowOff>0</xdr:rowOff>
    </xdr:from>
    <xdr:to>
      <xdr:col>18</xdr:col>
      <xdr:colOff>0</xdr:colOff>
      <xdr:row>0</xdr:row>
      <xdr:rowOff>0</xdr:rowOff>
    </xdr:to>
    <xdr:sp macro="" textlink="">
      <xdr:nvSpPr>
        <xdr:cNvPr id="5" name="Oval 6">
          <a:extLst>
            <a:ext uri="{FF2B5EF4-FFF2-40B4-BE49-F238E27FC236}">
              <a16:creationId xmlns:a16="http://schemas.microsoft.com/office/drawing/2014/main" id="{AC967B15-741D-4804-9783-465620E3A8F5}"/>
            </a:ext>
          </a:extLst>
        </xdr:cNvPr>
        <xdr:cNvSpPr>
          <a:spLocks noChangeArrowheads="1"/>
        </xdr:cNvSpPr>
      </xdr:nvSpPr>
      <xdr:spPr bwMode="auto">
        <a:xfrm>
          <a:off x="5257800" y="0"/>
          <a:ext cx="0" cy="0"/>
        </a:xfrm>
        <a:prstGeom prst="ellipse">
          <a:avLst/>
        </a:prstGeom>
        <a:solidFill>
          <a:srgbClr xmlns:mc="http://schemas.openxmlformats.org/markup-compatibility/2006" xmlns:a14="http://schemas.microsoft.com/office/drawing/2010/main" val="FFFFFF" mc:Ignorable="a14" a14:legacySpreadsheetColorIndex="65">
            <a:alpha val="0"/>
          </a:srgbClr>
        </a:solid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18</xdr:col>
      <xdr:colOff>0</xdr:colOff>
      <xdr:row>0</xdr:row>
      <xdr:rowOff>0</xdr:rowOff>
    </xdr:from>
    <xdr:to>
      <xdr:col>18</xdr:col>
      <xdr:colOff>0</xdr:colOff>
      <xdr:row>0</xdr:row>
      <xdr:rowOff>0</xdr:rowOff>
    </xdr:to>
    <xdr:sp macro="" textlink="">
      <xdr:nvSpPr>
        <xdr:cNvPr id="6" name="Oval 7">
          <a:extLst>
            <a:ext uri="{FF2B5EF4-FFF2-40B4-BE49-F238E27FC236}">
              <a16:creationId xmlns:a16="http://schemas.microsoft.com/office/drawing/2014/main" id="{39C24333-8D52-44CB-8FEB-ADFDA631049B}"/>
            </a:ext>
          </a:extLst>
        </xdr:cNvPr>
        <xdr:cNvSpPr>
          <a:spLocks noChangeArrowheads="1"/>
        </xdr:cNvSpPr>
      </xdr:nvSpPr>
      <xdr:spPr bwMode="auto">
        <a:xfrm>
          <a:off x="5257800" y="0"/>
          <a:ext cx="0" cy="0"/>
        </a:xfrm>
        <a:prstGeom prst="ellipse">
          <a:avLst/>
        </a:prstGeom>
        <a:solidFill>
          <a:srgbClr xmlns:mc="http://schemas.openxmlformats.org/markup-compatibility/2006" xmlns:a14="http://schemas.microsoft.com/office/drawing/2010/main" val="FFFFFF" mc:Ignorable="a14" a14:legacySpreadsheetColorIndex="65">
            <a:alpha val="0"/>
          </a:srgbClr>
        </a:solid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18</xdr:col>
      <xdr:colOff>0</xdr:colOff>
      <xdr:row>0</xdr:row>
      <xdr:rowOff>0</xdr:rowOff>
    </xdr:from>
    <xdr:to>
      <xdr:col>18</xdr:col>
      <xdr:colOff>0</xdr:colOff>
      <xdr:row>0</xdr:row>
      <xdr:rowOff>0</xdr:rowOff>
    </xdr:to>
    <xdr:sp macro="" textlink="">
      <xdr:nvSpPr>
        <xdr:cNvPr id="7" name="Oval 8">
          <a:extLst>
            <a:ext uri="{FF2B5EF4-FFF2-40B4-BE49-F238E27FC236}">
              <a16:creationId xmlns:a16="http://schemas.microsoft.com/office/drawing/2014/main" id="{7C2FD5FF-5150-4D92-A56F-6A7ADB03664A}"/>
            </a:ext>
          </a:extLst>
        </xdr:cNvPr>
        <xdr:cNvSpPr>
          <a:spLocks noChangeArrowheads="1"/>
        </xdr:cNvSpPr>
      </xdr:nvSpPr>
      <xdr:spPr bwMode="auto">
        <a:xfrm>
          <a:off x="5257800" y="0"/>
          <a:ext cx="0" cy="0"/>
        </a:xfrm>
        <a:prstGeom prst="ellipse">
          <a:avLst/>
        </a:prstGeom>
        <a:solidFill>
          <a:srgbClr xmlns:mc="http://schemas.openxmlformats.org/markup-compatibility/2006" xmlns:a14="http://schemas.microsoft.com/office/drawing/2010/main" val="FFFFFF" mc:Ignorable="a14" a14:legacySpreadsheetColorIndex="65">
            <a:alpha val="0"/>
          </a:srgbClr>
        </a:solid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18</xdr:col>
      <xdr:colOff>0</xdr:colOff>
      <xdr:row>0</xdr:row>
      <xdr:rowOff>0</xdr:rowOff>
    </xdr:from>
    <xdr:to>
      <xdr:col>18</xdr:col>
      <xdr:colOff>0</xdr:colOff>
      <xdr:row>0</xdr:row>
      <xdr:rowOff>0</xdr:rowOff>
    </xdr:to>
    <xdr:sp macro="" textlink="">
      <xdr:nvSpPr>
        <xdr:cNvPr id="8" name="Oval 9">
          <a:extLst>
            <a:ext uri="{FF2B5EF4-FFF2-40B4-BE49-F238E27FC236}">
              <a16:creationId xmlns:a16="http://schemas.microsoft.com/office/drawing/2014/main" id="{4150D1C9-505C-4E74-A57D-7ACA6F758800}"/>
            </a:ext>
          </a:extLst>
        </xdr:cNvPr>
        <xdr:cNvSpPr>
          <a:spLocks noChangeArrowheads="1"/>
        </xdr:cNvSpPr>
      </xdr:nvSpPr>
      <xdr:spPr bwMode="auto">
        <a:xfrm>
          <a:off x="5257800" y="0"/>
          <a:ext cx="0" cy="0"/>
        </a:xfrm>
        <a:prstGeom prst="ellipse">
          <a:avLst/>
        </a:prstGeom>
        <a:solidFill>
          <a:srgbClr xmlns:mc="http://schemas.openxmlformats.org/markup-compatibility/2006" xmlns:a14="http://schemas.microsoft.com/office/drawing/2010/main" val="FFFFFF" mc:Ignorable="a14" a14:legacySpreadsheetColorIndex="65">
            <a:alpha val="0"/>
          </a:srgbClr>
        </a:solid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18</xdr:col>
      <xdr:colOff>0</xdr:colOff>
      <xdr:row>0</xdr:row>
      <xdr:rowOff>0</xdr:rowOff>
    </xdr:from>
    <xdr:to>
      <xdr:col>18</xdr:col>
      <xdr:colOff>0</xdr:colOff>
      <xdr:row>0</xdr:row>
      <xdr:rowOff>0</xdr:rowOff>
    </xdr:to>
    <xdr:sp macro="" textlink="">
      <xdr:nvSpPr>
        <xdr:cNvPr id="9" name="Oval 10">
          <a:extLst>
            <a:ext uri="{FF2B5EF4-FFF2-40B4-BE49-F238E27FC236}">
              <a16:creationId xmlns:a16="http://schemas.microsoft.com/office/drawing/2014/main" id="{3AB39D0D-4B6E-474D-AFB6-25931EF00856}"/>
            </a:ext>
          </a:extLst>
        </xdr:cNvPr>
        <xdr:cNvSpPr>
          <a:spLocks noChangeArrowheads="1"/>
        </xdr:cNvSpPr>
      </xdr:nvSpPr>
      <xdr:spPr bwMode="auto">
        <a:xfrm>
          <a:off x="5257800" y="0"/>
          <a:ext cx="0" cy="0"/>
        </a:xfrm>
        <a:prstGeom prst="ellipse">
          <a:avLst/>
        </a:prstGeom>
        <a:solidFill>
          <a:srgbClr xmlns:mc="http://schemas.openxmlformats.org/markup-compatibility/2006" xmlns:a14="http://schemas.microsoft.com/office/drawing/2010/main" val="FFFFFF" mc:Ignorable="a14" a14:legacySpreadsheetColorIndex="65">
            <a:alpha val="0"/>
          </a:srgbClr>
        </a:solid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A666BA-3B91-4FCB-8DEC-4696A81AAD60}">
  <dimension ref="A1:AC311"/>
  <sheetViews>
    <sheetView tabSelected="1" view="pageBreakPreview" zoomScale="176" zoomScaleNormal="100" zoomScaleSheetLayoutView="176" workbookViewId="0">
      <selection activeCell="A42" sqref="A42"/>
    </sheetView>
  </sheetViews>
  <sheetFormatPr defaultRowHeight="17.25"/>
  <cols>
    <col min="1" max="1" width="2.875" style="14" customWidth="1"/>
    <col min="2" max="2" width="7.875" style="14" customWidth="1"/>
    <col min="3" max="4" width="10.625" style="14" customWidth="1"/>
    <col min="5" max="5" width="3.625" style="14" customWidth="1"/>
    <col min="6" max="6" width="7.625" style="14" customWidth="1"/>
    <col min="7" max="9" width="10.625" style="14" customWidth="1"/>
    <col min="10" max="10" width="2.75" style="14" customWidth="1"/>
    <col min="11" max="11" width="53" style="41" bestFit="1" customWidth="1"/>
    <col min="12" max="12" width="33.875" style="41" customWidth="1"/>
    <col min="13" max="13" width="28.75" style="41" bestFit="1" customWidth="1"/>
    <col min="14" max="14" width="11.75" style="41" customWidth="1"/>
    <col min="15" max="15" width="19.25" style="41" bestFit="1" customWidth="1"/>
    <col min="16" max="17" width="14.75" style="41" customWidth="1"/>
    <col min="18" max="18" width="35.75" style="42" customWidth="1"/>
    <col min="19" max="29" width="9" style="32"/>
    <col min="30" max="16384" width="9" style="14"/>
  </cols>
  <sheetData>
    <row r="1" spans="1:18" ht="17.25" customHeight="1">
      <c r="A1" s="1" t="str" cm="1">
        <f t="array" aca="1" ref="A1" ca="1">RIGHT(CELL("filename",A1),LEN(CELL("filename",A1))-FIND("]",CELL("filename",A1)))</f>
        <v>様式１号</v>
      </c>
      <c r="B1" s="1"/>
      <c r="C1" s="13"/>
      <c r="D1" s="13"/>
      <c r="E1" s="13"/>
      <c r="F1" s="13"/>
      <c r="G1" s="13"/>
      <c r="H1" s="111" t="s">
        <v>156</v>
      </c>
      <c r="I1" s="111"/>
      <c r="J1" s="1"/>
      <c r="K1" s="78"/>
      <c r="L1" s="78"/>
      <c r="M1" s="78"/>
      <c r="N1" s="78"/>
      <c r="O1" s="78"/>
      <c r="P1" s="78"/>
      <c r="Q1" s="78"/>
      <c r="R1" s="79"/>
    </row>
    <row r="2" spans="1:18" ht="17.25" customHeight="1">
      <c r="A2" s="1"/>
      <c r="B2" s="1"/>
      <c r="C2" s="1"/>
      <c r="D2" s="1"/>
      <c r="E2" s="1"/>
      <c r="F2" s="1"/>
      <c r="J2" s="1"/>
      <c r="K2" s="58" t="s">
        <v>3</v>
      </c>
      <c r="L2" s="59" t="s">
        <v>2</v>
      </c>
      <c r="M2" s="60" t="s">
        <v>15</v>
      </c>
      <c r="N2" s="58"/>
      <c r="O2" s="61" t="s">
        <v>115</v>
      </c>
      <c r="P2" s="62" t="s">
        <v>116</v>
      </c>
      <c r="Q2" s="62" t="s">
        <v>117</v>
      </c>
      <c r="R2" s="63" t="s">
        <v>118</v>
      </c>
    </row>
    <row r="3" spans="1:18" ht="17.25" customHeight="1">
      <c r="A3" s="101" t="s">
        <v>38</v>
      </c>
      <c r="B3" s="101"/>
      <c r="C3" s="101"/>
      <c r="D3" s="101"/>
      <c r="E3" s="101"/>
      <c r="F3" s="101"/>
      <c r="G3" s="101"/>
      <c r="H3" s="101"/>
      <c r="I3" s="101"/>
      <c r="J3" s="1"/>
      <c r="K3" s="60" t="s">
        <v>16</v>
      </c>
      <c r="L3" s="64" t="s">
        <v>4</v>
      </c>
      <c r="M3" s="60" t="s">
        <v>0</v>
      </c>
      <c r="N3" s="65" t="s">
        <v>152</v>
      </c>
      <c r="O3" s="66" t="s">
        <v>120</v>
      </c>
      <c r="P3" s="66" t="s">
        <v>121</v>
      </c>
      <c r="Q3" s="67" t="s">
        <v>122</v>
      </c>
      <c r="R3" s="68" t="s">
        <v>123</v>
      </c>
    </row>
    <row r="4" spans="1:18" ht="17.25" customHeight="1">
      <c r="A4" s="1"/>
      <c r="B4" s="1"/>
      <c r="C4" s="1"/>
      <c r="D4" s="1"/>
      <c r="E4" s="1"/>
      <c r="F4" s="1"/>
      <c r="G4" s="1"/>
      <c r="H4" s="1"/>
      <c r="I4" s="1"/>
      <c r="J4" s="1"/>
      <c r="K4" s="60" t="s">
        <v>17</v>
      </c>
      <c r="L4" s="64" t="s">
        <v>10</v>
      </c>
      <c r="M4" s="60" t="s">
        <v>27</v>
      </c>
      <c r="N4" s="65" t="s">
        <v>131</v>
      </c>
      <c r="O4" s="66" t="s">
        <v>132</v>
      </c>
      <c r="P4" s="66" t="s">
        <v>133</v>
      </c>
      <c r="Q4" s="69" t="s">
        <v>134</v>
      </c>
      <c r="R4" s="70" t="s">
        <v>135</v>
      </c>
    </row>
    <row r="5" spans="1:18" ht="17.25" customHeight="1">
      <c r="A5" s="105" t="str">
        <f>INDEX(K3:R13,MATCH(C6,L3:L13,0),1)</f>
        <v>さいたま市丸ヶ崎土地区画整理事業</v>
      </c>
      <c r="B5" s="105"/>
      <c r="C5" s="105"/>
      <c r="D5" s="105"/>
      <c r="E5" s="105"/>
      <c r="F5" s="105"/>
      <c r="G5" s="105"/>
      <c r="H5" s="2"/>
      <c r="I5" s="2"/>
      <c r="J5" s="1"/>
      <c r="K5" s="60" t="s">
        <v>18</v>
      </c>
      <c r="L5" s="64" t="s">
        <v>14</v>
      </c>
      <c r="M5" s="60" t="s">
        <v>28</v>
      </c>
      <c r="N5" s="65" t="s">
        <v>149</v>
      </c>
      <c r="O5" s="66" t="s">
        <v>150</v>
      </c>
      <c r="P5" s="66" t="s">
        <v>144</v>
      </c>
      <c r="Q5" s="69" t="s">
        <v>151</v>
      </c>
      <c r="R5" s="70" t="s">
        <v>154</v>
      </c>
    </row>
    <row r="6" spans="1:18" ht="17.25" customHeight="1">
      <c r="A6" s="1" t="s">
        <v>62</v>
      </c>
      <c r="B6" s="1"/>
      <c r="C6" s="116" t="s">
        <v>4</v>
      </c>
      <c r="D6" s="116"/>
      <c r="E6" s="116"/>
      <c r="F6" s="116"/>
      <c r="G6" s="116"/>
      <c r="H6" s="2"/>
      <c r="I6" s="2"/>
      <c r="J6" s="1"/>
      <c r="K6" s="60" t="s">
        <v>19</v>
      </c>
      <c r="L6" s="64" t="s">
        <v>5</v>
      </c>
      <c r="M6" s="60" t="s">
        <v>29</v>
      </c>
      <c r="N6" s="65" t="s">
        <v>148</v>
      </c>
      <c r="O6" s="66" t="s">
        <v>143</v>
      </c>
      <c r="P6" s="66" t="s">
        <v>144</v>
      </c>
      <c r="Q6" s="69" t="s">
        <v>145</v>
      </c>
      <c r="R6" s="70" t="s">
        <v>154</v>
      </c>
    </row>
    <row r="7" spans="1:18" ht="17.25" customHeight="1">
      <c r="A7" s="1" t="s">
        <v>63</v>
      </c>
      <c r="B7" s="1"/>
      <c r="C7" s="46" t="str">
        <f>INDEX(K3:R13,MATCH(C6,L3:L13,0),3)</f>
        <v>理　事　長　　金 井 塚　久 夫</v>
      </c>
      <c r="D7" s="1"/>
      <c r="E7" s="1"/>
      <c r="F7" s="1"/>
      <c r="G7" s="1"/>
      <c r="H7" s="1"/>
      <c r="I7" s="1"/>
      <c r="J7" s="1"/>
      <c r="K7" s="60" t="s">
        <v>20</v>
      </c>
      <c r="L7" s="64" t="s">
        <v>11</v>
      </c>
      <c r="M7" s="60" t="s">
        <v>30</v>
      </c>
      <c r="N7" s="65" t="s">
        <v>129</v>
      </c>
      <c r="O7" s="66" t="s">
        <v>130</v>
      </c>
      <c r="P7" s="71" t="s">
        <v>153</v>
      </c>
      <c r="Q7" s="69" t="s">
        <v>157</v>
      </c>
      <c r="R7" s="70" t="s">
        <v>158</v>
      </c>
    </row>
    <row r="8" spans="1:18" ht="17.25" customHeight="1">
      <c r="A8" s="1"/>
      <c r="B8" s="1"/>
      <c r="C8" s="1"/>
      <c r="D8" s="1"/>
      <c r="E8" s="1"/>
      <c r="F8" s="1"/>
      <c r="G8" s="1"/>
      <c r="H8" s="1"/>
      <c r="I8" s="1"/>
      <c r="J8" s="1"/>
      <c r="K8" s="60" t="s">
        <v>21</v>
      </c>
      <c r="L8" s="64" t="s">
        <v>7</v>
      </c>
      <c r="M8" s="60" t="s">
        <v>31</v>
      </c>
      <c r="N8" s="65" t="s">
        <v>146</v>
      </c>
      <c r="O8" s="72" t="s">
        <v>147</v>
      </c>
      <c r="P8" s="71" t="s">
        <v>126</v>
      </c>
      <c r="Q8" s="69" t="s">
        <v>127</v>
      </c>
      <c r="R8" s="70" t="s">
        <v>128</v>
      </c>
    </row>
    <row r="9" spans="1:18" ht="17.25" customHeight="1">
      <c r="A9" s="1"/>
      <c r="B9" s="1"/>
      <c r="C9" s="1"/>
      <c r="D9" s="1"/>
      <c r="E9" s="102" t="s">
        <v>39</v>
      </c>
      <c r="F9" s="102"/>
      <c r="G9" s="102"/>
      <c r="H9" s="102"/>
      <c r="I9" s="102"/>
      <c r="J9" s="1"/>
      <c r="K9" s="60" t="s">
        <v>22</v>
      </c>
      <c r="L9" s="64" t="s">
        <v>6</v>
      </c>
      <c r="M9" s="60" t="s">
        <v>32</v>
      </c>
      <c r="N9" s="65" t="s">
        <v>142</v>
      </c>
      <c r="O9" s="66" t="s">
        <v>143</v>
      </c>
      <c r="P9" s="66" t="s">
        <v>144</v>
      </c>
      <c r="Q9" s="69" t="s">
        <v>145</v>
      </c>
      <c r="R9" s="70" t="s">
        <v>154</v>
      </c>
    </row>
    <row r="10" spans="1:18" ht="17.25" customHeight="1">
      <c r="A10" s="1"/>
      <c r="B10" s="1"/>
      <c r="C10" s="1"/>
      <c r="D10" s="1"/>
      <c r="E10" s="1"/>
      <c r="F10" s="39" t="s">
        <v>40</v>
      </c>
      <c r="G10" s="103"/>
      <c r="H10" s="103"/>
      <c r="I10" s="103"/>
      <c r="J10" s="1"/>
      <c r="K10" s="60" t="s">
        <v>23</v>
      </c>
      <c r="L10" s="64" t="s">
        <v>12</v>
      </c>
      <c r="M10" s="60" t="s">
        <v>33</v>
      </c>
      <c r="N10" s="65" t="s">
        <v>124</v>
      </c>
      <c r="O10" s="72" t="s">
        <v>125</v>
      </c>
      <c r="P10" s="71" t="s">
        <v>126</v>
      </c>
      <c r="Q10" s="69" t="s">
        <v>127</v>
      </c>
      <c r="R10" s="70" t="s">
        <v>128</v>
      </c>
    </row>
    <row r="11" spans="1:18" ht="17.25" customHeight="1">
      <c r="A11" s="1"/>
      <c r="B11" s="1"/>
      <c r="C11" s="1"/>
      <c r="D11" s="1"/>
      <c r="E11" s="1"/>
      <c r="F11" s="40" t="s">
        <v>48</v>
      </c>
      <c r="G11" s="104"/>
      <c r="H11" s="104"/>
      <c r="I11" s="104"/>
      <c r="J11" s="1"/>
      <c r="K11" s="60" t="s">
        <v>24</v>
      </c>
      <c r="L11" s="64" t="s">
        <v>13</v>
      </c>
      <c r="M11" s="60" t="s">
        <v>34</v>
      </c>
      <c r="N11" s="65" t="s">
        <v>119</v>
      </c>
      <c r="O11" s="66" t="s">
        <v>120</v>
      </c>
      <c r="P11" s="66" t="s">
        <v>121</v>
      </c>
      <c r="Q11" s="69" t="s">
        <v>122</v>
      </c>
      <c r="R11" s="70" t="s">
        <v>123</v>
      </c>
    </row>
    <row r="12" spans="1:18" ht="17.25" customHeight="1">
      <c r="A12" s="1"/>
      <c r="B12" s="1"/>
      <c r="C12" s="1"/>
      <c r="D12" s="1"/>
      <c r="E12" s="1"/>
      <c r="F12" s="40" t="s">
        <v>49</v>
      </c>
      <c r="G12" s="104"/>
      <c r="H12" s="104"/>
      <c r="I12" s="104"/>
      <c r="J12" s="1"/>
      <c r="K12" s="60" t="s">
        <v>25</v>
      </c>
      <c r="L12" s="64" t="s">
        <v>8</v>
      </c>
      <c r="M12" s="60" t="s">
        <v>35</v>
      </c>
      <c r="N12" s="65" t="s">
        <v>137</v>
      </c>
      <c r="O12" s="66" t="s">
        <v>138</v>
      </c>
      <c r="P12" s="71" t="s">
        <v>139</v>
      </c>
      <c r="Q12" s="69" t="s">
        <v>140</v>
      </c>
      <c r="R12" s="70" t="s">
        <v>141</v>
      </c>
    </row>
    <row r="13" spans="1:18" ht="30" customHeight="1">
      <c r="A13" s="1"/>
      <c r="B13" s="1"/>
      <c r="C13" s="1"/>
      <c r="D13" s="1"/>
      <c r="E13" s="81" t="b">
        <v>0</v>
      </c>
      <c r="F13" s="117" t="s">
        <v>89</v>
      </c>
      <c r="G13" s="117"/>
      <c r="H13" s="117"/>
      <c r="I13" s="117"/>
      <c r="J13" s="1"/>
      <c r="K13" s="60" t="s">
        <v>26</v>
      </c>
      <c r="L13" s="64" t="s">
        <v>9</v>
      </c>
      <c r="M13" s="60" t="s">
        <v>36</v>
      </c>
      <c r="N13" s="65" t="s">
        <v>136</v>
      </c>
      <c r="O13" s="66" t="s">
        <v>130</v>
      </c>
      <c r="P13" s="71" t="s">
        <v>153</v>
      </c>
      <c r="Q13" s="69" t="s">
        <v>157</v>
      </c>
      <c r="R13" s="70" t="s">
        <v>158</v>
      </c>
    </row>
    <row r="14" spans="1:18" ht="21.95" customHeight="1">
      <c r="A14" s="1"/>
      <c r="B14" s="1"/>
      <c r="C14" s="1"/>
      <c r="D14" s="1"/>
      <c r="E14" s="102" t="s">
        <v>41</v>
      </c>
      <c r="F14" s="102"/>
      <c r="G14" s="102"/>
      <c r="H14" s="102"/>
      <c r="I14" s="102"/>
      <c r="J14" s="1"/>
      <c r="K14" s="60"/>
      <c r="L14" s="64"/>
      <c r="M14" s="60"/>
      <c r="N14" s="60"/>
      <c r="O14" s="60"/>
      <c r="P14" s="60"/>
      <c r="Q14" s="60"/>
      <c r="R14" s="80"/>
    </row>
    <row r="15" spans="1:18" ht="17.25" customHeight="1">
      <c r="A15" s="1"/>
      <c r="B15" s="1"/>
      <c r="C15" s="1"/>
      <c r="D15" s="1"/>
      <c r="E15" s="1"/>
      <c r="F15" s="39" t="s">
        <v>48</v>
      </c>
      <c r="G15" s="103"/>
      <c r="H15" s="103"/>
      <c r="I15" s="103"/>
      <c r="J15" s="1"/>
      <c r="K15" s="78"/>
      <c r="L15" s="78"/>
      <c r="M15" s="78"/>
      <c r="N15" s="78"/>
      <c r="O15" s="78"/>
      <c r="P15" s="78"/>
      <c r="Q15" s="78"/>
      <c r="R15" s="79"/>
    </row>
    <row r="16" spans="1:18" ht="17.25" customHeight="1">
      <c r="A16" s="1"/>
      <c r="B16" s="1"/>
      <c r="C16" s="1"/>
      <c r="D16" s="1"/>
      <c r="E16" s="1"/>
      <c r="F16" s="40" t="s">
        <v>49</v>
      </c>
      <c r="G16" s="104"/>
      <c r="H16" s="104"/>
      <c r="I16" s="104"/>
      <c r="J16" s="1"/>
    </row>
    <row r="17" spans="1:10" ht="51.75" customHeight="1">
      <c r="A17" s="106" t="str">
        <f>"　"&amp;INDEX(K3:R13,MATCH(C6,L3:L13,0),1)&amp;"施行地区内に存する下記の従前地について、仮換地の分割を目的とする分筆を予定しているため、事前協議をお願いします。"</f>
        <v>　さいたま市丸ヶ崎土地区画整理事業施行地区内に存する下記の従前地について、仮換地の分割を目的とする分筆を予定しているため、事前協議をお願いします。</v>
      </c>
      <c r="B17" s="106"/>
      <c r="C17" s="102"/>
      <c r="D17" s="102"/>
      <c r="E17" s="102"/>
      <c r="F17" s="102"/>
      <c r="G17" s="102"/>
      <c r="H17" s="102"/>
      <c r="I17" s="102"/>
      <c r="J17" s="1"/>
    </row>
    <row r="18" spans="1:10" ht="17.25" customHeight="1">
      <c r="A18" s="101" t="s">
        <v>1</v>
      </c>
      <c r="B18" s="101"/>
      <c r="C18" s="101"/>
      <c r="D18" s="101"/>
      <c r="E18" s="101"/>
      <c r="F18" s="101"/>
      <c r="G18" s="101"/>
      <c r="H18" s="101"/>
      <c r="I18" s="101"/>
      <c r="J18" s="1"/>
    </row>
    <row r="19" spans="1:10" ht="17.25" customHeight="1">
      <c r="A19" s="2" t="s">
        <v>42</v>
      </c>
      <c r="B19" s="2"/>
      <c r="C19" s="2"/>
      <c r="D19" s="2"/>
      <c r="E19" s="2"/>
      <c r="F19" s="2"/>
      <c r="G19" s="2"/>
      <c r="H19" s="2"/>
      <c r="I19" s="2"/>
      <c r="J19" s="1"/>
    </row>
    <row r="20" spans="1:10" ht="17.25" customHeight="1">
      <c r="A20" s="84" t="s">
        <v>43</v>
      </c>
      <c r="B20" s="84"/>
      <c r="C20" s="84"/>
      <c r="D20" s="84"/>
      <c r="E20" s="84"/>
      <c r="F20" s="84"/>
      <c r="G20" s="84" t="s">
        <v>44</v>
      </c>
      <c r="H20" s="84"/>
      <c r="I20" s="84"/>
      <c r="J20" s="1"/>
    </row>
    <row r="21" spans="1:10" ht="17.25" customHeight="1">
      <c r="A21" s="95" t="s">
        <v>45</v>
      </c>
      <c r="B21" s="96"/>
      <c r="C21" s="89" t="s">
        <v>54</v>
      </c>
      <c r="D21" s="89" t="s">
        <v>55</v>
      </c>
      <c r="E21" s="95" t="s">
        <v>46</v>
      </c>
      <c r="F21" s="96"/>
      <c r="G21" s="89" t="s">
        <v>56</v>
      </c>
      <c r="H21" s="89" t="s">
        <v>57</v>
      </c>
      <c r="I21" s="89" t="s">
        <v>47</v>
      </c>
      <c r="J21" s="1"/>
    </row>
    <row r="22" spans="1:10" ht="17.25" customHeight="1">
      <c r="A22" s="97"/>
      <c r="B22" s="98"/>
      <c r="C22" s="90"/>
      <c r="D22" s="90"/>
      <c r="E22" s="97"/>
      <c r="F22" s="98"/>
      <c r="G22" s="90"/>
      <c r="H22" s="90"/>
      <c r="I22" s="90"/>
      <c r="J22" s="1"/>
    </row>
    <row r="23" spans="1:10" ht="17.25" customHeight="1">
      <c r="A23" s="93"/>
      <c r="B23" s="93"/>
      <c r="C23" s="5"/>
      <c r="D23" s="5"/>
      <c r="E23" s="93"/>
      <c r="F23" s="93"/>
      <c r="G23" s="5"/>
      <c r="H23" s="5"/>
      <c r="I23" s="5"/>
      <c r="J23" s="1"/>
    </row>
    <row r="24" spans="1:10" ht="17.25" customHeight="1">
      <c r="A24" s="94"/>
      <c r="B24" s="94"/>
      <c r="C24" s="3"/>
      <c r="D24" s="3"/>
      <c r="E24" s="94"/>
      <c r="F24" s="94"/>
      <c r="G24" s="3"/>
      <c r="H24" s="3"/>
      <c r="I24" s="3"/>
      <c r="J24" s="1"/>
    </row>
    <row r="25" spans="1:10" ht="17.25" customHeight="1">
      <c r="A25" s="94"/>
      <c r="B25" s="94"/>
      <c r="C25" s="3"/>
      <c r="D25" s="3"/>
      <c r="E25" s="94"/>
      <c r="F25" s="94"/>
      <c r="G25" s="3"/>
      <c r="H25" s="3"/>
      <c r="I25" s="3"/>
      <c r="J25" s="1"/>
    </row>
    <row r="26" spans="1:10" ht="17.25" customHeight="1">
      <c r="A26" s="94"/>
      <c r="B26" s="94"/>
      <c r="C26" s="3"/>
      <c r="D26" s="3"/>
      <c r="E26" s="94"/>
      <c r="F26" s="94"/>
      <c r="G26" s="3"/>
      <c r="H26" s="3"/>
      <c r="I26" s="3"/>
      <c r="J26" s="1"/>
    </row>
    <row r="27" spans="1:10" ht="17.25" customHeight="1">
      <c r="A27" s="94"/>
      <c r="B27" s="94"/>
      <c r="C27" s="3"/>
      <c r="D27" s="3"/>
      <c r="E27" s="94"/>
      <c r="F27" s="94"/>
      <c r="G27" s="3"/>
      <c r="H27" s="3"/>
      <c r="I27" s="3"/>
      <c r="J27" s="1"/>
    </row>
    <row r="28" spans="1:10" ht="17.25" customHeight="1">
      <c r="A28" s="86"/>
      <c r="B28" s="86"/>
      <c r="C28" s="4"/>
      <c r="D28" s="4"/>
      <c r="E28" s="86"/>
      <c r="F28" s="86"/>
      <c r="G28" s="4"/>
      <c r="H28" s="4"/>
      <c r="I28" s="4"/>
      <c r="J28" s="1"/>
    </row>
    <row r="29" spans="1:10" ht="17.25" customHeight="1">
      <c r="A29" s="2" t="s">
        <v>50</v>
      </c>
      <c r="B29" s="2"/>
      <c r="C29" s="2"/>
      <c r="D29" s="2"/>
      <c r="E29" s="2"/>
      <c r="F29" s="2"/>
      <c r="G29" s="2"/>
      <c r="H29" s="2"/>
      <c r="I29" s="2"/>
      <c r="J29" s="1"/>
    </row>
    <row r="30" spans="1:10" ht="17.25" customHeight="1">
      <c r="A30" s="82" t="b">
        <v>0</v>
      </c>
      <c r="B30" s="115" t="s">
        <v>60</v>
      </c>
      <c r="C30" s="115"/>
      <c r="D30" s="115"/>
      <c r="E30" s="115"/>
      <c r="F30" s="114"/>
      <c r="G30" s="114"/>
      <c r="H30" s="114"/>
      <c r="I30" s="114"/>
      <c r="J30" s="1"/>
    </row>
    <row r="31" spans="1:10" ht="17.25" customHeight="1">
      <c r="A31" s="82" t="b">
        <v>0</v>
      </c>
      <c r="B31" s="83" t="s">
        <v>58</v>
      </c>
      <c r="C31" s="83"/>
      <c r="D31" s="83"/>
      <c r="E31" s="83"/>
      <c r="F31" s="83"/>
      <c r="G31" s="83"/>
      <c r="H31" s="83"/>
      <c r="I31" s="83"/>
      <c r="J31" s="1"/>
    </row>
    <row r="32" spans="1:10" ht="17.25" customHeight="1">
      <c r="A32" s="82" t="b">
        <v>0</v>
      </c>
      <c r="B32" s="83" t="s">
        <v>59</v>
      </c>
      <c r="C32" s="83"/>
      <c r="D32" s="83"/>
      <c r="E32" s="83"/>
      <c r="F32" s="83"/>
      <c r="G32" s="83"/>
      <c r="H32" s="83"/>
      <c r="I32" s="83"/>
      <c r="J32" s="1"/>
    </row>
    <row r="33" spans="1:10" ht="17.25" customHeight="1">
      <c r="A33" s="82" t="b">
        <v>0</v>
      </c>
      <c r="B33" s="83" t="s">
        <v>61</v>
      </c>
      <c r="C33" s="83"/>
      <c r="D33" s="112"/>
      <c r="E33" s="112"/>
      <c r="F33" s="112"/>
      <c r="G33" s="112"/>
      <c r="H33" s="112"/>
      <c r="I33" s="112"/>
      <c r="J33" s="1"/>
    </row>
    <row r="34" spans="1:10" ht="17.25" customHeight="1">
      <c r="A34" s="15"/>
      <c r="B34" s="2"/>
      <c r="C34" s="7"/>
      <c r="D34" s="7"/>
      <c r="E34" s="7"/>
      <c r="F34" s="7"/>
      <c r="G34" s="7"/>
      <c r="H34" s="7"/>
      <c r="I34" s="2"/>
      <c r="J34" s="1"/>
    </row>
    <row r="35" spans="1:10" ht="17.25" customHeight="1">
      <c r="A35" s="2" t="s">
        <v>51</v>
      </c>
      <c r="B35" s="2"/>
      <c r="C35" s="2"/>
      <c r="D35" s="2"/>
      <c r="E35" s="2"/>
      <c r="F35" s="2"/>
      <c r="G35" s="2"/>
      <c r="H35" s="2"/>
      <c r="I35" s="2"/>
    </row>
    <row r="36" spans="1:10" ht="17.25" customHeight="1">
      <c r="A36" s="2"/>
      <c r="B36" s="2"/>
      <c r="C36" s="2"/>
      <c r="D36" s="2"/>
      <c r="E36" s="2"/>
      <c r="F36" s="2"/>
      <c r="G36" s="2"/>
      <c r="H36" s="2"/>
      <c r="I36" s="2"/>
      <c r="J36" s="1"/>
    </row>
    <row r="37" spans="1:10" ht="17.25" customHeight="1">
      <c r="A37" s="113" t="s">
        <v>52</v>
      </c>
      <c r="B37" s="113"/>
      <c r="C37" s="113"/>
      <c r="D37" s="2"/>
      <c r="E37" s="2"/>
      <c r="F37" s="2"/>
      <c r="G37" s="2"/>
      <c r="H37" s="2"/>
      <c r="I37" s="2"/>
      <c r="J37" s="1"/>
    </row>
    <row r="38" spans="1:10" ht="17.25" customHeight="1">
      <c r="A38" s="2" t="s">
        <v>159</v>
      </c>
      <c r="B38" s="2"/>
      <c r="C38" s="2"/>
      <c r="D38" s="2"/>
      <c r="E38" s="2"/>
      <c r="F38" s="2"/>
      <c r="G38" s="2"/>
      <c r="H38" s="2"/>
      <c r="I38" s="2"/>
      <c r="J38" s="1"/>
    </row>
    <row r="39" spans="1:10" ht="17.25" customHeight="1">
      <c r="A39" s="2"/>
      <c r="B39" s="2"/>
      <c r="C39" s="2"/>
      <c r="D39" s="2"/>
      <c r="E39" s="2"/>
      <c r="F39" s="2"/>
      <c r="G39" s="2"/>
      <c r="H39" s="2"/>
      <c r="I39" s="2"/>
      <c r="J39" s="1"/>
    </row>
    <row r="40" spans="1:10" ht="17.25" customHeight="1">
      <c r="A40" s="99" t="s">
        <v>53</v>
      </c>
      <c r="B40" s="99"/>
      <c r="C40" s="99"/>
      <c r="D40" s="99"/>
      <c r="E40" s="99"/>
      <c r="F40" s="99"/>
      <c r="G40" s="99"/>
      <c r="H40" s="99"/>
      <c r="I40" s="99"/>
      <c r="J40" s="1"/>
    </row>
    <row r="41" spans="1:10" ht="17.25" customHeight="1">
      <c r="A41" s="2"/>
      <c r="B41" s="2"/>
      <c r="C41" s="2"/>
      <c r="D41" s="2"/>
      <c r="E41" s="2"/>
      <c r="F41" s="2"/>
      <c r="G41" s="2"/>
      <c r="H41" s="2"/>
      <c r="I41" s="2"/>
      <c r="J41" s="1"/>
    </row>
    <row r="42" spans="1:10" ht="17.25" customHeight="1">
      <c r="A42" s="2"/>
      <c r="B42" s="2"/>
      <c r="C42" s="2"/>
      <c r="D42" s="2"/>
      <c r="E42" s="2"/>
      <c r="F42" s="2"/>
      <c r="G42" s="2"/>
      <c r="H42" s="2"/>
      <c r="I42" s="2"/>
      <c r="J42" s="1"/>
    </row>
    <row r="43" spans="1:10" ht="17.25" customHeight="1">
      <c r="A43" s="2"/>
      <c r="B43" s="2"/>
      <c r="C43" s="2"/>
      <c r="D43" s="2"/>
      <c r="E43" s="2"/>
      <c r="F43" s="2"/>
      <c r="G43" s="2"/>
      <c r="H43" s="2"/>
      <c r="I43" s="2"/>
      <c r="J43" s="1"/>
    </row>
    <row r="44" spans="1:10" ht="17.25" customHeight="1">
      <c r="A44" s="2"/>
      <c r="B44" s="2"/>
      <c r="C44" s="2"/>
      <c r="D44" s="2"/>
      <c r="E44" s="2"/>
      <c r="F44" s="2"/>
      <c r="G44" s="2"/>
      <c r="H44" s="2"/>
      <c r="I44" s="2"/>
      <c r="J44" s="1"/>
    </row>
    <row r="45" spans="1:10" ht="17.25" customHeight="1">
      <c r="A45" s="2"/>
      <c r="B45" s="2"/>
      <c r="C45" s="2"/>
      <c r="D45" s="2"/>
      <c r="E45" s="2"/>
      <c r="F45" s="2"/>
      <c r="G45" s="2"/>
      <c r="H45" s="2"/>
      <c r="I45" s="2"/>
      <c r="J45" s="1"/>
    </row>
    <row r="46" spans="1:10" ht="17.25" customHeight="1">
      <c r="A46" s="2"/>
      <c r="B46" s="2"/>
      <c r="C46" s="2"/>
      <c r="D46" s="2"/>
      <c r="E46" s="2"/>
      <c r="F46" s="2"/>
      <c r="G46" s="2"/>
      <c r="H46" s="2"/>
      <c r="I46" s="2"/>
      <c r="J46" s="1"/>
    </row>
    <row r="47" spans="1:10" ht="17.25" customHeight="1">
      <c r="A47" s="2"/>
      <c r="B47" s="2"/>
      <c r="C47" s="2"/>
      <c r="D47" s="2"/>
      <c r="E47" s="2"/>
      <c r="F47" s="2"/>
      <c r="G47" s="2"/>
      <c r="H47" s="2"/>
      <c r="I47" s="2"/>
      <c r="J47" s="1"/>
    </row>
    <row r="48" spans="1:10" ht="17.25" customHeight="1">
      <c r="A48" s="2"/>
      <c r="B48" s="2"/>
      <c r="C48" s="2"/>
      <c r="D48" s="2"/>
      <c r="E48" s="2"/>
      <c r="F48" s="2"/>
      <c r="G48" s="2"/>
      <c r="H48" s="2"/>
      <c r="I48" s="2"/>
      <c r="J48" s="1"/>
    </row>
    <row r="49" spans="1:10" ht="17.25" customHeight="1">
      <c r="A49" s="2"/>
      <c r="B49" s="2"/>
      <c r="C49" s="2"/>
      <c r="D49" s="2"/>
      <c r="E49" s="2"/>
      <c r="F49" s="2"/>
      <c r="G49" s="2"/>
      <c r="H49" s="2"/>
      <c r="I49" s="2"/>
      <c r="J49" s="1"/>
    </row>
    <row r="50" spans="1:10" ht="17.25" customHeight="1">
      <c r="A50" s="2"/>
      <c r="B50" s="2"/>
      <c r="C50" s="2"/>
      <c r="D50" s="2"/>
      <c r="E50" s="2"/>
      <c r="F50" s="2"/>
      <c r="G50" s="2"/>
      <c r="H50" s="2"/>
      <c r="I50" s="2"/>
      <c r="J50" s="1"/>
    </row>
    <row r="51" spans="1:10" ht="17.25" customHeight="1">
      <c r="A51" s="2"/>
      <c r="B51" s="2"/>
      <c r="C51" s="2"/>
      <c r="D51" s="2"/>
      <c r="E51" s="2"/>
      <c r="F51" s="2"/>
      <c r="G51" s="2"/>
      <c r="H51" s="2"/>
      <c r="I51" s="2"/>
      <c r="J51" s="1"/>
    </row>
    <row r="52" spans="1:10" ht="17.25" customHeight="1">
      <c r="A52" s="2"/>
      <c r="B52" s="2"/>
      <c r="C52" s="2"/>
      <c r="D52" s="2"/>
      <c r="E52" s="2"/>
      <c r="F52" s="2"/>
      <c r="G52" s="2"/>
      <c r="H52" s="2"/>
      <c r="I52" s="2"/>
      <c r="J52" s="1"/>
    </row>
    <row r="53" spans="1:10" ht="17.25" customHeight="1">
      <c r="A53" s="2"/>
      <c r="B53" s="2"/>
      <c r="C53" s="2"/>
      <c r="D53" s="2"/>
      <c r="E53" s="2"/>
      <c r="F53" s="2"/>
      <c r="G53" s="2"/>
      <c r="H53" s="2"/>
      <c r="I53" s="2"/>
      <c r="J53" s="1"/>
    </row>
    <row r="54" spans="1:10" ht="17.25" customHeight="1">
      <c r="A54" s="2"/>
      <c r="B54" s="2"/>
      <c r="C54" s="2"/>
      <c r="D54" s="2"/>
      <c r="E54" s="2"/>
      <c r="F54" s="2"/>
      <c r="G54" s="2"/>
      <c r="H54" s="2"/>
      <c r="I54" s="2"/>
      <c r="J54" s="1"/>
    </row>
    <row r="55" spans="1:10" ht="17.25" customHeight="1">
      <c r="A55" s="2"/>
      <c r="B55" s="2"/>
      <c r="C55" s="2"/>
      <c r="D55" s="2"/>
      <c r="E55" s="2"/>
      <c r="F55" s="2"/>
      <c r="G55" s="2"/>
      <c r="H55" s="2"/>
      <c r="I55" s="2"/>
      <c r="J55" s="1"/>
    </row>
    <row r="56" spans="1:10" ht="17.25" customHeight="1">
      <c r="A56" s="1"/>
      <c r="B56" s="1"/>
      <c r="C56" s="1"/>
      <c r="D56" s="1"/>
      <c r="E56" s="1"/>
      <c r="F56" s="1"/>
      <c r="G56" s="1"/>
      <c r="H56" s="1"/>
      <c r="I56" s="1"/>
      <c r="J56" s="1"/>
    </row>
    <row r="57" spans="1:10">
      <c r="A57" s="1"/>
      <c r="B57" s="1"/>
      <c r="C57" s="1"/>
      <c r="D57" s="1"/>
      <c r="E57" s="1"/>
      <c r="F57" s="1"/>
      <c r="G57" s="1"/>
      <c r="H57" s="1"/>
      <c r="I57" s="1"/>
      <c r="J57" s="1"/>
    </row>
    <row r="58" spans="1:10">
      <c r="A58" s="1"/>
      <c r="B58" s="1"/>
      <c r="C58" s="1"/>
      <c r="D58" s="1"/>
      <c r="E58" s="1"/>
      <c r="F58" s="1"/>
      <c r="G58" s="1"/>
      <c r="H58" s="1"/>
      <c r="I58" s="1"/>
      <c r="J58" s="1"/>
    </row>
    <row r="59" spans="1:10">
      <c r="A59" s="1"/>
      <c r="B59" s="1"/>
      <c r="C59" s="1"/>
      <c r="D59" s="1"/>
      <c r="E59" s="1"/>
      <c r="F59" s="1"/>
      <c r="G59" s="1"/>
      <c r="H59" s="1"/>
      <c r="I59" s="1"/>
      <c r="J59" s="1"/>
    </row>
    <row r="60" spans="1:10">
      <c r="A60" s="1"/>
      <c r="B60" s="1"/>
      <c r="C60" s="1"/>
      <c r="D60" s="1"/>
      <c r="E60" s="1"/>
      <c r="F60" s="1"/>
      <c r="G60" s="1"/>
      <c r="H60" s="1"/>
      <c r="I60" s="1"/>
      <c r="J60" s="1"/>
    </row>
    <row r="61" spans="1:10">
      <c r="A61" s="1"/>
      <c r="B61" s="1"/>
      <c r="C61" s="1"/>
      <c r="D61" s="1"/>
      <c r="E61" s="1"/>
      <c r="F61" s="1"/>
      <c r="G61" s="1"/>
      <c r="H61" s="1"/>
      <c r="I61" s="1"/>
      <c r="J61" s="1"/>
    </row>
    <row r="62" spans="1:10">
      <c r="A62" s="1"/>
      <c r="B62" s="1"/>
      <c r="C62" s="1"/>
      <c r="D62" s="1"/>
      <c r="E62" s="1"/>
      <c r="F62" s="1"/>
      <c r="G62" s="1"/>
      <c r="H62" s="1"/>
      <c r="I62" s="1"/>
      <c r="J62" s="1"/>
    </row>
    <row r="63" spans="1:10">
      <c r="A63" s="1"/>
      <c r="B63" s="1"/>
      <c r="C63" s="1"/>
      <c r="D63" s="1"/>
      <c r="E63" s="1"/>
      <c r="F63" s="1"/>
      <c r="G63" s="1"/>
      <c r="H63" s="1"/>
      <c r="I63" s="1"/>
      <c r="J63" s="1"/>
    </row>
    <row r="64" spans="1:10">
      <c r="A64" s="1"/>
      <c r="B64" s="1"/>
      <c r="C64" s="1"/>
      <c r="D64" s="1"/>
      <c r="E64" s="1"/>
      <c r="F64" s="1"/>
      <c r="G64" s="1"/>
      <c r="H64" s="1"/>
      <c r="I64" s="1"/>
      <c r="J64" s="1"/>
    </row>
    <row r="65" spans="1:10">
      <c r="A65" s="1"/>
      <c r="B65" s="1"/>
      <c r="C65" s="1"/>
      <c r="D65" s="1"/>
      <c r="E65" s="1"/>
      <c r="F65" s="1"/>
      <c r="G65" s="1"/>
      <c r="H65" s="1"/>
      <c r="I65" s="1"/>
      <c r="J65" s="1"/>
    </row>
    <row r="66" spans="1:10">
      <c r="A66" s="1"/>
      <c r="B66" s="1"/>
      <c r="C66" s="1"/>
      <c r="D66" s="1"/>
      <c r="E66" s="1"/>
      <c r="F66" s="1"/>
      <c r="G66" s="1"/>
      <c r="H66" s="1"/>
      <c r="I66" s="1"/>
      <c r="J66" s="1"/>
    </row>
    <row r="67" spans="1:10">
      <c r="A67" s="1"/>
      <c r="B67" s="1"/>
      <c r="C67" s="1"/>
      <c r="D67" s="1"/>
      <c r="E67" s="1"/>
      <c r="F67" s="1"/>
      <c r="G67" s="1"/>
      <c r="H67" s="1"/>
      <c r="I67" s="1"/>
      <c r="J67" s="1"/>
    </row>
    <row r="68" spans="1:10">
      <c r="A68" s="1"/>
      <c r="B68" s="1"/>
      <c r="C68" s="1"/>
      <c r="D68" s="1"/>
      <c r="E68" s="1"/>
      <c r="F68" s="1"/>
      <c r="G68" s="1"/>
      <c r="H68" s="1"/>
      <c r="I68" s="1"/>
      <c r="J68" s="1"/>
    </row>
    <row r="69" spans="1:10">
      <c r="A69" s="1"/>
      <c r="B69" s="1"/>
      <c r="C69" s="1"/>
      <c r="D69" s="1"/>
      <c r="E69" s="1"/>
      <c r="F69" s="1"/>
      <c r="G69" s="1"/>
      <c r="H69" s="1"/>
      <c r="I69" s="1"/>
      <c r="J69" s="1"/>
    </row>
    <row r="70" spans="1:10">
      <c r="A70" s="1"/>
      <c r="B70" s="1"/>
      <c r="C70" s="1"/>
      <c r="D70" s="1"/>
      <c r="E70" s="1"/>
      <c r="F70" s="1"/>
      <c r="G70" s="1"/>
      <c r="H70" s="1"/>
      <c r="I70" s="1"/>
      <c r="J70" s="1"/>
    </row>
    <row r="71" spans="1:10">
      <c r="A71" s="1"/>
      <c r="B71" s="1"/>
      <c r="C71" s="1"/>
      <c r="D71" s="1"/>
      <c r="E71" s="1"/>
      <c r="F71" s="1"/>
      <c r="G71" s="1"/>
      <c r="H71" s="1"/>
      <c r="I71" s="1"/>
      <c r="J71" s="1"/>
    </row>
    <row r="72" spans="1:10">
      <c r="A72" s="1"/>
      <c r="B72" s="1"/>
      <c r="C72" s="1"/>
      <c r="D72" s="1"/>
      <c r="E72" s="1"/>
      <c r="F72" s="1"/>
      <c r="G72" s="1"/>
      <c r="H72" s="1"/>
      <c r="I72" s="1"/>
      <c r="J72" s="1"/>
    </row>
    <row r="73" spans="1:10">
      <c r="A73" s="1"/>
      <c r="B73" s="1"/>
      <c r="C73" s="1"/>
      <c r="D73" s="1"/>
      <c r="E73" s="1"/>
      <c r="F73" s="1"/>
      <c r="G73" s="1"/>
      <c r="H73" s="1"/>
      <c r="I73" s="1"/>
      <c r="J73" s="1"/>
    </row>
    <row r="74" spans="1:10">
      <c r="A74" s="1"/>
      <c r="B74" s="1"/>
      <c r="C74" s="1"/>
      <c r="D74" s="1"/>
      <c r="E74" s="1"/>
      <c r="F74" s="1"/>
      <c r="G74" s="1"/>
      <c r="H74" s="1"/>
      <c r="I74" s="1"/>
      <c r="J74" s="1"/>
    </row>
    <row r="75" spans="1:10">
      <c r="A75" s="1"/>
      <c r="B75" s="1"/>
      <c r="C75" s="1"/>
      <c r="D75" s="1"/>
      <c r="E75" s="1"/>
      <c r="F75" s="1"/>
      <c r="G75" s="1"/>
      <c r="H75" s="1"/>
      <c r="I75" s="1"/>
      <c r="J75" s="1"/>
    </row>
    <row r="76" spans="1:10">
      <c r="A76" s="1"/>
      <c r="B76" s="1"/>
      <c r="C76" s="1"/>
      <c r="D76" s="1"/>
      <c r="E76" s="1"/>
      <c r="F76" s="1"/>
      <c r="G76" s="1"/>
      <c r="H76" s="1"/>
      <c r="I76" s="1"/>
      <c r="J76" s="1"/>
    </row>
    <row r="77" spans="1:10">
      <c r="A77" s="1"/>
      <c r="B77" s="1"/>
      <c r="C77" s="1"/>
      <c r="D77" s="1"/>
      <c r="E77" s="1"/>
      <c r="F77" s="1"/>
      <c r="G77" s="1"/>
      <c r="H77" s="1"/>
      <c r="I77" s="1"/>
      <c r="J77" s="1"/>
    </row>
    <row r="78" spans="1:10">
      <c r="A78" s="1"/>
      <c r="B78" s="1"/>
      <c r="C78" s="1"/>
      <c r="D78" s="1"/>
      <c r="E78" s="1"/>
      <c r="F78" s="1"/>
      <c r="G78" s="1"/>
      <c r="H78" s="1"/>
      <c r="I78" s="1"/>
      <c r="J78" s="1"/>
    </row>
    <row r="79" spans="1:10">
      <c r="A79" s="1"/>
      <c r="B79" s="1"/>
      <c r="C79" s="1"/>
      <c r="D79" s="1"/>
      <c r="E79" s="1"/>
      <c r="F79" s="1"/>
      <c r="G79" s="1"/>
      <c r="H79" s="1"/>
      <c r="I79" s="1"/>
      <c r="J79" s="1"/>
    </row>
    <row r="80" spans="1:10">
      <c r="A80" s="1"/>
      <c r="B80" s="1"/>
      <c r="C80" s="1"/>
      <c r="D80" s="1"/>
      <c r="E80" s="1"/>
      <c r="F80" s="1"/>
      <c r="G80" s="1"/>
      <c r="H80" s="1"/>
      <c r="I80" s="1"/>
      <c r="J80" s="1"/>
    </row>
    <row r="81" spans="1:10">
      <c r="A81" s="1"/>
      <c r="B81" s="1"/>
      <c r="C81" s="1"/>
      <c r="D81" s="1"/>
      <c r="E81" s="1"/>
      <c r="F81" s="1"/>
      <c r="G81" s="1"/>
      <c r="H81" s="1"/>
      <c r="I81" s="1"/>
      <c r="J81" s="1"/>
    </row>
    <row r="82" spans="1:10">
      <c r="A82" s="1"/>
      <c r="B82" s="1"/>
      <c r="C82" s="1"/>
      <c r="D82" s="1"/>
      <c r="E82" s="1"/>
      <c r="F82" s="1"/>
      <c r="G82" s="1"/>
      <c r="H82" s="1"/>
      <c r="I82" s="1"/>
      <c r="J82" s="1"/>
    </row>
    <row r="83" spans="1:10">
      <c r="A83" s="1"/>
      <c r="B83" s="1"/>
      <c r="C83" s="1"/>
      <c r="D83" s="1"/>
      <c r="E83" s="1"/>
      <c r="F83" s="1"/>
      <c r="G83" s="1"/>
      <c r="H83" s="1"/>
      <c r="I83" s="1"/>
      <c r="J83" s="1"/>
    </row>
    <row r="84" spans="1:10">
      <c r="A84" s="1"/>
      <c r="B84" s="1"/>
      <c r="C84" s="1"/>
      <c r="D84" s="1"/>
      <c r="E84" s="1"/>
      <c r="F84" s="1"/>
      <c r="G84" s="1"/>
      <c r="H84" s="1"/>
      <c r="I84" s="1"/>
      <c r="J84" s="1"/>
    </row>
    <row r="85" spans="1:10">
      <c r="A85" s="1"/>
      <c r="B85" s="1"/>
      <c r="C85" s="1"/>
      <c r="D85" s="1"/>
      <c r="E85" s="1"/>
      <c r="F85" s="1"/>
      <c r="G85" s="1"/>
      <c r="H85" s="1"/>
      <c r="I85" s="1"/>
      <c r="J85" s="1"/>
    </row>
    <row r="86" spans="1:10">
      <c r="A86" s="1"/>
      <c r="B86" s="1"/>
      <c r="C86" s="1"/>
      <c r="D86" s="1"/>
      <c r="E86" s="1"/>
      <c r="F86" s="1"/>
      <c r="G86" s="1"/>
      <c r="H86" s="1"/>
      <c r="I86" s="1"/>
      <c r="J86" s="1"/>
    </row>
    <row r="87" spans="1:10">
      <c r="A87" s="1"/>
      <c r="B87" s="1"/>
      <c r="C87" s="1"/>
      <c r="D87" s="1"/>
      <c r="E87" s="1"/>
      <c r="F87" s="1"/>
      <c r="G87" s="1"/>
      <c r="H87" s="1"/>
      <c r="I87" s="1"/>
      <c r="J87" s="1"/>
    </row>
    <row r="88" spans="1:10">
      <c r="A88" s="1"/>
      <c r="B88" s="1"/>
      <c r="C88" s="1"/>
      <c r="D88" s="1"/>
      <c r="E88" s="1"/>
      <c r="F88" s="1"/>
      <c r="G88" s="1"/>
      <c r="H88" s="1"/>
      <c r="I88" s="1"/>
      <c r="J88" s="1"/>
    </row>
    <row r="89" spans="1:10">
      <c r="A89" s="1"/>
      <c r="B89" s="1"/>
      <c r="C89" s="1"/>
      <c r="D89" s="1"/>
      <c r="E89" s="1"/>
      <c r="F89" s="1"/>
      <c r="G89" s="1"/>
      <c r="H89" s="1"/>
      <c r="I89" s="1"/>
      <c r="J89" s="1"/>
    </row>
    <row r="90" spans="1:10">
      <c r="A90" s="1"/>
      <c r="B90" s="1"/>
      <c r="C90" s="1"/>
      <c r="D90" s="1"/>
      <c r="E90" s="1"/>
      <c r="F90" s="1"/>
      <c r="G90" s="1"/>
      <c r="H90" s="1"/>
      <c r="I90" s="1"/>
      <c r="J90" s="1"/>
    </row>
    <row r="91" spans="1:10">
      <c r="A91" s="1"/>
      <c r="B91" s="1"/>
      <c r="C91" s="1"/>
      <c r="D91" s="1"/>
      <c r="E91" s="1"/>
      <c r="F91" s="1"/>
      <c r="G91" s="1"/>
      <c r="H91" s="1"/>
      <c r="I91" s="1"/>
      <c r="J91" s="1"/>
    </row>
    <row r="92" spans="1:10">
      <c r="A92" s="1"/>
      <c r="B92" s="1"/>
      <c r="C92" s="1"/>
      <c r="D92" s="1"/>
      <c r="E92" s="1"/>
      <c r="F92" s="1"/>
      <c r="G92" s="1"/>
      <c r="H92" s="1"/>
      <c r="I92" s="1"/>
      <c r="J92" s="1"/>
    </row>
    <row r="93" spans="1:10">
      <c r="A93" s="1"/>
      <c r="B93" s="1"/>
      <c r="C93" s="1"/>
      <c r="D93" s="1"/>
      <c r="E93" s="1"/>
      <c r="F93" s="1"/>
      <c r="G93" s="1"/>
      <c r="H93" s="1"/>
      <c r="I93" s="1"/>
      <c r="J93" s="1"/>
    </row>
    <row r="94" spans="1:10">
      <c r="A94" s="1"/>
      <c r="B94" s="1"/>
      <c r="C94" s="1"/>
      <c r="D94" s="1"/>
      <c r="E94" s="1"/>
      <c r="F94" s="1"/>
      <c r="G94" s="1"/>
      <c r="H94" s="1"/>
      <c r="I94" s="1"/>
      <c r="J94" s="1"/>
    </row>
    <row r="95" spans="1:10">
      <c r="A95" s="1"/>
      <c r="B95" s="1"/>
      <c r="C95" s="1"/>
      <c r="D95" s="1"/>
      <c r="E95" s="1"/>
      <c r="F95" s="1"/>
      <c r="G95" s="1"/>
      <c r="H95" s="1"/>
      <c r="I95" s="1"/>
      <c r="J95" s="1"/>
    </row>
    <row r="96" spans="1:10">
      <c r="A96" s="1"/>
      <c r="B96" s="1"/>
      <c r="C96" s="1"/>
      <c r="D96" s="1"/>
      <c r="E96" s="1"/>
      <c r="F96" s="1"/>
      <c r="G96" s="1"/>
      <c r="H96" s="1"/>
      <c r="I96" s="1"/>
      <c r="J96" s="1"/>
    </row>
    <row r="97" spans="1:10">
      <c r="A97" s="1"/>
      <c r="B97" s="1"/>
      <c r="C97" s="1"/>
      <c r="D97" s="1"/>
      <c r="E97" s="1"/>
      <c r="F97" s="1"/>
      <c r="G97" s="1"/>
      <c r="H97" s="1"/>
      <c r="I97" s="1"/>
      <c r="J97" s="1"/>
    </row>
    <row r="98" spans="1:10">
      <c r="A98" s="1"/>
      <c r="B98" s="1"/>
      <c r="C98" s="1"/>
      <c r="D98" s="1"/>
      <c r="E98" s="1"/>
      <c r="F98" s="1"/>
      <c r="G98" s="1"/>
      <c r="H98" s="1"/>
      <c r="I98" s="1"/>
      <c r="J98" s="1"/>
    </row>
    <row r="99" spans="1:10">
      <c r="A99" s="1"/>
      <c r="B99" s="1"/>
      <c r="C99" s="1"/>
      <c r="D99" s="1"/>
      <c r="E99" s="1"/>
      <c r="F99" s="1"/>
      <c r="G99" s="1"/>
      <c r="H99" s="1"/>
      <c r="I99" s="1"/>
      <c r="J99" s="1"/>
    </row>
    <row r="100" spans="1:10">
      <c r="A100" s="1"/>
      <c r="B100" s="1"/>
      <c r="C100" s="1"/>
      <c r="D100" s="1"/>
      <c r="E100" s="1"/>
      <c r="F100" s="1"/>
      <c r="G100" s="1"/>
      <c r="H100" s="1"/>
      <c r="I100" s="1"/>
      <c r="J100" s="1"/>
    </row>
    <row r="101" spans="1:10">
      <c r="A101" s="1"/>
      <c r="B101" s="1"/>
      <c r="C101" s="1"/>
      <c r="D101" s="1"/>
      <c r="E101" s="1"/>
      <c r="F101" s="1"/>
      <c r="G101" s="1"/>
      <c r="H101" s="1"/>
      <c r="I101" s="1"/>
      <c r="J101" s="1"/>
    </row>
    <row r="102" spans="1:10">
      <c r="A102" s="1"/>
      <c r="B102" s="1"/>
      <c r="C102" s="1"/>
      <c r="D102" s="1"/>
      <c r="E102" s="1"/>
      <c r="F102" s="1"/>
      <c r="G102" s="1"/>
      <c r="H102" s="1"/>
      <c r="I102" s="1"/>
      <c r="J102" s="1"/>
    </row>
    <row r="103" spans="1:10">
      <c r="A103" s="1"/>
      <c r="B103" s="1"/>
      <c r="C103" s="1"/>
      <c r="D103" s="1"/>
      <c r="E103" s="1"/>
      <c r="F103" s="1"/>
      <c r="G103" s="1"/>
      <c r="H103" s="1"/>
      <c r="I103" s="1"/>
      <c r="J103" s="1"/>
    </row>
    <row r="104" spans="1:10">
      <c r="A104" s="1"/>
      <c r="B104" s="1"/>
      <c r="C104" s="1"/>
      <c r="D104" s="1"/>
      <c r="E104" s="1"/>
      <c r="F104" s="1"/>
      <c r="G104" s="1"/>
      <c r="H104" s="1"/>
      <c r="I104" s="1"/>
      <c r="J104" s="1"/>
    </row>
    <row r="105" spans="1:10">
      <c r="A105" s="1"/>
      <c r="B105" s="1"/>
      <c r="C105" s="1"/>
      <c r="D105" s="1"/>
      <c r="E105" s="1"/>
      <c r="F105" s="1"/>
      <c r="G105" s="1"/>
      <c r="H105" s="1"/>
      <c r="I105" s="1"/>
      <c r="J105" s="1"/>
    </row>
    <row r="106" spans="1:10">
      <c r="A106" s="1"/>
      <c r="B106" s="1"/>
      <c r="C106" s="1"/>
      <c r="D106" s="1"/>
      <c r="E106" s="1"/>
      <c r="F106" s="1"/>
      <c r="G106" s="1"/>
      <c r="H106" s="1"/>
      <c r="I106" s="1"/>
      <c r="J106" s="1"/>
    </row>
    <row r="107" spans="1:10">
      <c r="A107" s="1"/>
      <c r="B107" s="1"/>
      <c r="C107" s="1"/>
      <c r="D107" s="1"/>
      <c r="E107" s="1"/>
      <c r="F107" s="1"/>
      <c r="G107" s="1"/>
      <c r="H107" s="1"/>
      <c r="I107" s="1"/>
      <c r="J107" s="1"/>
    </row>
    <row r="108" spans="1:10">
      <c r="A108" s="1"/>
      <c r="B108" s="1"/>
      <c r="C108" s="1"/>
      <c r="D108" s="1"/>
      <c r="E108" s="1"/>
      <c r="F108" s="1"/>
      <c r="G108" s="1"/>
      <c r="H108" s="1"/>
      <c r="I108" s="1"/>
      <c r="J108" s="1"/>
    </row>
    <row r="109" spans="1:10">
      <c r="A109" s="1"/>
      <c r="B109" s="1"/>
      <c r="C109" s="1"/>
      <c r="D109" s="1"/>
      <c r="E109" s="1"/>
      <c r="F109" s="1"/>
      <c r="G109" s="1"/>
      <c r="H109" s="1"/>
      <c r="I109" s="1"/>
      <c r="J109" s="1"/>
    </row>
    <row r="110" spans="1:10">
      <c r="A110" s="1"/>
      <c r="B110" s="1"/>
      <c r="C110" s="1"/>
      <c r="D110" s="1"/>
      <c r="E110" s="1"/>
      <c r="F110" s="1"/>
      <c r="G110" s="1"/>
      <c r="H110" s="1"/>
      <c r="I110" s="1"/>
      <c r="J110" s="1"/>
    </row>
    <row r="111" spans="1:10">
      <c r="A111" s="1"/>
      <c r="B111" s="1"/>
      <c r="C111" s="1"/>
      <c r="D111" s="1"/>
      <c r="E111" s="1"/>
      <c r="F111" s="1"/>
      <c r="G111" s="1"/>
      <c r="H111" s="1"/>
      <c r="I111" s="1"/>
      <c r="J111" s="1"/>
    </row>
    <row r="112" spans="1:10">
      <c r="A112" s="1"/>
      <c r="B112" s="1"/>
      <c r="C112" s="1"/>
      <c r="D112" s="1"/>
      <c r="E112" s="1"/>
      <c r="F112" s="1"/>
      <c r="G112" s="1"/>
      <c r="H112" s="1"/>
      <c r="I112" s="1"/>
      <c r="J112" s="1"/>
    </row>
    <row r="113" spans="1:10">
      <c r="A113" s="1"/>
      <c r="B113" s="1"/>
      <c r="C113" s="1"/>
      <c r="D113" s="1"/>
      <c r="E113" s="1"/>
      <c r="F113" s="1"/>
      <c r="G113" s="1"/>
      <c r="H113" s="1"/>
      <c r="I113" s="1"/>
      <c r="J113" s="1"/>
    </row>
    <row r="114" spans="1:10">
      <c r="A114" s="1"/>
      <c r="B114" s="1"/>
      <c r="C114" s="1"/>
      <c r="D114" s="1"/>
      <c r="E114" s="1"/>
      <c r="F114" s="1"/>
      <c r="G114" s="1"/>
      <c r="H114" s="1"/>
      <c r="I114" s="1"/>
      <c r="J114" s="1"/>
    </row>
    <row r="115" spans="1:10">
      <c r="A115" s="1"/>
      <c r="B115" s="1"/>
      <c r="C115" s="1"/>
      <c r="D115" s="1"/>
      <c r="E115" s="1"/>
      <c r="F115" s="1"/>
      <c r="G115" s="1"/>
      <c r="H115" s="1"/>
      <c r="I115" s="1"/>
      <c r="J115" s="1"/>
    </row>
    <row r="116" spans="1:10">
      <c r="A116" s="1"/>
      <c r="B116" s="1"/>
      <c r="C116" s="1"/>
      <c r="D116" s="1"/>
      <c r="E116" s="1"/>
      <c r="F116" s="1"/>
      <c r="G116" s="1"/>
      <c r="H116" s="1"/>
      <c r="I116" s="1"/>
      <c r="J116" s="1"/>
    </row>
    <row r="117" spans="1:10">
      <c r="A117" s="1"/>
      <c r="B117" s="1"/>
      <c r="C117" s="1"/>
      <c r="D117" s="1"/>
      <c r="E117" s="1"/>
      <c r="F117" s="1"/>
      <c r="G117" s="1"/>
      <c r="H117" s="1"/>
      <c r="I117" s="1"/>
      <c r="J117" s="1"/>
    </row>
    <row r="118" spans="1:10">
      <c r="A118" s="1"/>
      <c r="B118" s="1"/>
      <c r="C118" s="1"/>
      <c r="D118" s="1"/>
      <c r="E118" s="1"/>
      <c r="F118" s="1"/>
      <c r="G118" s="1"/>
      <c r="H118" s="1"/>
      <c r="I118" s="1"/>
      <c r="J118" s="1"/>
    </row>
    <row r="119" spans="1:10">
      <c r="A119" s="1"/>
      <c r="B119" s="1"/>
      <c r="C119" s="1"/>
      <c r="D119" s="1"/>
      <c r="E119" s="1"/>
      <c r="F119" s="1"/>
      <c r="G119" s="1"/>
      <c r="H119" s="1"/>
      <c r="I119" s="1"/>
      <c r="J119" s="1"/>
    </row>
    <row r="120" spans="1:10">
      <c r="A120" s="1"/>
      <c r="B120" s="1"/>
      <c r="C120" s="1"/>
      <c r="D120" s="1"/>
      <c r="E120" s="1"/>
      <c r="F120" s="1"/>
      <c r="G120" s="1"/>
      <c r="H120" s="1"/>
      <c r="I120" s="1"/>
      <c r="J120" s="1"/>
    </row>
    <row r="121" spans="1:10">
      <c r="A121" s="1"/>
      <c r="B121" s="1"/>
      <c r="C121" s="1"/>
      <c r="D121" s="1"/>
      <c r="E121" s="1"/>
      <c r="F121" s="1"/>
      <c r="G121" s="1"/>
      <c r="H121" s="1"/>
      <c r="I121" s="1"/>
      <c r="J121" s="1"/>
    </row>
    <row r="122" spans="1:10">
      <c r="A122" s="1"/>
      <c r="B122" s="1"/>
      <c r="C122" s="1"/>
      <c r="D122" s="1"/>
      <c r="E122" s="1"/>
      <c r="F122" s="1"/>
      <c r="G122" s="1"/>
      <c r="H122" s="1"/>
      <c r="I122" s="1"/>
      <c r="J122" s="1"/>
    </row>
    <row r="123" spans="1:10">
      <c r="A123" s="1"/>
      <c r="B123" s="1"/>
      <c r="C123" s="1"/>
      <c r="D123" s="1"/>
      <c r="E123" s="1"/>
      <c r="F123" s="1"/>
      <c r="G123" s="1"/>
      <c r="H123" s="1"/>
      <c r="I123" s="1"/>
      <c r="J123" s="1"/>
    </row>
    <row r="124" spans="1:10">
      <c r="A124" s="1"/>
      <c r="B124" s="1"/>
      <c r="C124" s="1"/>
      <c r="D124" s="1"/>
      <c r="E124" s="1"/>
      <c r="F124" s="1"/>
      <c r="G124" s="1"/>
      <c r="H124" s="1"/>
      <c r="I124" s="1"/>
      <c r="J124" s="1"/>
    </row>
    <row r="125" spans="1:10">
      <c r="A125" s="1"/>
      <c r="B125" s="1"/>
      <c r="C125" s="1"/>
      <c r="D125" s="1"/>
      <c r="E125" s="1"/>
      <c r="F125" s="1"/>
      <c r="G125" s="1"/>
      <c r="H125" s="1"/>
      <c r="I125" s="1"/>
      <c r="J125" s="1"/>
    </row>
    <row r="126" spans="1:10">
      <c r="A126" s="1"/>
      <c r="B126" s="1"/>
      <c r="C126" s="1"/>
      <c r="D126" s="1"/>
      <c r="E126" s="1"/>
      <c r="F126" s="1"/>
      <c r="G126" s="1"/>
      <c r="H126" s="1"/>
      <c r="I126" s="1"/>
      <c r="J126" s="1"/>
    </row>
    <row r="127" spans="1:10">
      <c r="A127" s="1"/>
      <c r="B127" s="1"/>
      <c r="C127" s="1"/>
      <c r="D127" s="1"/>
      <c r="E127" s="1"/>
      <c r="F127" s="1"/>
      <c r="G127" s="1"/>
      <c r="H127" s="1"/>
      <c r="I127" s="1"/>
      <c r="J127" s="1"/>
    </row>
    <row r="128" spans="1:10">
      <c r="A128" s="1"/>
      <c r="B128" s="1"/>
      <c r="C128" s="1"/>
      <c r="D128" s="1"/>
      <c r="E128" s="1"/>
      <c r="F128" s="1"/>
      <c r="G128" s="1"/>
      <c r="H128" s="1"/>
      <c r="I128" s="1"/>
      <c r="J128" s="1"/>
    </row>
    <row r="129" spans="1:10">
      <c r="A129" s="1"/>
      <c r="B129" s="1"/>
      <c r="C129" s="1"/>
      <c r="D129" s="1"/>
      <c r="E129" s="1"/>
      <c r="F129" s="1"/>
      <c r="G129" s="1"/>
      <c r="H129" s="1"/>
      <c r="I129" s="1"/>
      <c r="J129" s="1"/>
    </row>
    <row r="130" spans="1:10">
      <c r="A130" s="1"/>
      <c r="B130" s="1"/>
      <c r="C130" s="1"/>
      <c r="D130" s="1"/>
      <c r="E130" s="1"/>
      <c r="F130" s="1"/>
      <c r="G130" s="1"/>
      <c r="H130" s="1"/>
      <c r="I130" s="1"/>
      <c r="J130" s="1"/>
    </row>
    <row r="131" spans="1:10">
      <c r="A131" s="1"/>
      <c r="B131" s="1"/>
      <c r="C131" s="1"/>
      <c r="D131" s="1"/>
      <c r="E131" s="1"/>
      <c r="F131" s="1"/>
      <c r="G131" s="1"/>
      <c r="H131" s="1"/>
      <c r="I131" s="1"/>
      <c r="J131" s="1"/>
    </row>
    <row r="132" spans="1:10">
      <c r="A132" s="1"/>
      <c r="B132" s="1"/>
      <c r="C132" s="1"/>
      <c r="D132" s="1"/>
      <c r="E132" s="1"/>
      <c r="F132" s="1"/>
      <c r="G132" s="1"/>
      <c r="H132" s="1"/>
      <c r="I132" s="1"/>
      <c r="J132" s="1"/>
    </row>
    <row r="133" spans="1:10">
      <c r="A133" s="1"/>
      <c r="B133" s="1"/>
      <c r="C133" s="1"/>
      <c r="D133" s="1"/>
      <c r="E133" s="1"/>
      <c r="F133" s="1"/>
      <c r="G133" s="1"/>
      <c r="H133" s="1"/>
      <c r="I133" s="1"/>
      <c r="J133" s="1"/>
    </row>
    <row r="134" spans="1:10">
      <c r="A134" s="1"/>
      <c r="B134" s="1"/>
      <c r="C134" s="1"/>
      <c r="D134" s="1"/>
      <c r="E134" s="1"/>
      <c r="F134" s="1"/>
      <c r="G134" s="1"/>
      <c r="H134" s="1"/>
      <c r="I134" s="1"/>
      <c r="J134" s="1"/>
    </row>
    <row r="135" spans="1:10">
      <c r="A135" s="1"/>
      <c r="B135" s="1"/>
      <c r="C135" s="1"/>
      <c r="D135" s="1"/>
      <c r="E135" s="1"/>
      <c r="F135" s="1"/>
      <c r="G135" s="1"/>
      <c r="H135" s="1"/>
      <c r="I135" s="1"/>
      <c r="J135" s="1"/>
    </row>
    <row r="136" spans="1:10">
      <c r="A136" s="1"/>
      <c r="B136" s="1"/>
      <c r="C136" s="1"/>
      <c r="D136" s="1"/>
      <c r="E136" s="1"/>
      <c r="F136" s="1"/>
      <c r="G136" s="1"/>
      <c r="H136" s="1"/>
      <c r="I136" s="1"/>
      <c r="J136" s="1"/>
    </row>
    <row r="137" spans="1:10">
      <c r="A137" s="1"/>
      <c r="B137" s="1"/>
      <c r="C137" s="1"/>
      <c r="D137" s="1"/>
      <c r="E137" s="1"/>
      <c r="F137" s="1"/>
      <c r="G137" s="1"/>
      <c r="H137" s="1"/>
      <c r="I137" s="1"/>
      <c r="J137" s="1"/>
    </row>
    <row r="138" spans="1:10">
      <c r="A138" s="1"/>
      <c r="B138" s="1"/>
      <c r="C138" s="1"/>
      <c r="D138" s="1"/>
      <c r="E138" s="1"/>
      <c r="F138" s="1"/>
      <c r="G138" s="1"/>
      <c r="H138" s="1"/>
      <c r="I138" s="1"/>
      <c r="J138" s="1"/>
    </row>
    <row r="139" spans="1:10">
      <c r="A139" s="1"/>
      <c r="B139" s="1"/>
      <c r="C139" s="1"/>
      <c r="D139" s="1"/>
      <c r="E139" s="1"/>
      <c r="F139" s="1"/>
      <c r="G139" s="1"/>
      <c r="H139" s="1"/>
      <c r="I139" s="1"/>
      <c r="J139" s="1"/>
    </row>
    <row r="140" spans="1:10">
      <c r="A140" s="1"/>
      <c r="B140" s="1"/>
      <c r="C140" s="1"/>
      <c r="D140" s="1"/>
      <c r="E140" s="1"/>
      <c r="F140" s="1"/>
      <c r="G140" s="1"/>
      <c r="H140" s="1"/>
      <c r="I140" s="1"/>
      <c r="J140" s="1"/>
    </row>
    <row r="141" spans="1:10">
      <c r="A141" s="1"/>
      <c r="B141" s="1"/>
      <c r="C141" s="1"/>
      <c r="D141" s="1"/>
      <c r="E141" s="1"/>
      <c r="F141" s="1"/>
      <c r="G141" s="1"/>
      <c r="H141" s="1"/>
      <c r="I141" s="1"/>
      <c r="J141" s="1"/>
    </row>
    <row r="142" spans="1:10">
      <c r="A142" s="1"/>
      <c r="B142" s="1"/>
      <c r="C142" s="1"/>
      <c r="D142" s="1"/>
      <c r="E142" s="1"/>
      <c r="F142" s="1"/>
      <c r="G142" s="1"/>
      <c r="H142" s="1"/>
      <c r="I142" s="1"/>
      <c r="J142" s="1"/>
    </row>
    <row r="143" spans="1:10">
      <c r="A143" s="1"/>
      <c r="B143" s="1"/>
      <c r="C143" s="1"/>
      <c r="D143" s="1"/>
      <c r="E143" s="1"/>
      <c r="F143" s="1"/>
      <c r="G143" s="1"/>
      <c r="H143" s="1"/>
      <c r="I143" s="1"/>
      <c r="J143" s="1"/>
    </row>
    <row r="144" spans="1:10">
      <c r="A144" s="1"/>
      <c r="B144" s="1"/>
      <c r="C144" s="1"/>
      <c r="D144" s="1"/>
      <c r="E144" s="1"/>
      <c r="F144" s="1"/>
      <c r="G144" s="1"/>
      <c r="H144" s="1"/>
      <c r="I144" s="1"/>
      <c r="J144" s="1"/>
    </row>
    <row r="145" spans="1:10">
      <c r="A145" s="1"/>
      <c r="B145" s="1"/>
      <c r="C145" s="1"/>
      <c r="D145" s="1"/>
      <c r="E145" s="1"/>
      <c r="F145" s="1"/>
      <c r="G145" s="1"/>
      <c r="H145" s="1"/>
      <c r="I145" s="1"/>
      <c r="J145" s="1"/>
    </row>
    <row r="146" spans="1:10">
      <c r="A146" s="1"/>
      <c r="B146" s="1"/>
      <c r="C146" s="1"/>
      <c r="D146" s="1"/>
      <c r="E146" s="1"/>
      <c r="F146" s="1"/>
      <c r="G146" s="1"/>
      <c r="H146" s="1"/>
      <c r="I146" s="1"/>
      <c r="J146" s="1"/>
    </row>
    <row r="147" spans="1:10">
      <c r="A147" s="1"/>
      <c r="B147" s="1"/>
      <c r="C147" s="1"/>
      <c r="D147" s="1"/>
      <c r="E147" s="1"/>
      <c r="F147" s="1"/>
      <c r="G147" s="1"/>
      <c r="H147" s="1"/>
      <c r="I147" s="1"/>
      <c r="J147" s="1"/>
    </row>
    <row r="148" spans="1:10">
      <c r="A148" s="1"/>
      <c r="B148" s="1"/>
      <c r="C148" s="1"/>
      <c r="D148" s="1"/>
      <c r="E148" s="1"/>
      <c r="F148" s="1"/>
      <c r="G148" s="1"/>
      <c r="H148" s="1"/>
      <c r="I148" s="1"/>
      <c r="J148" s="1"/>
    </row>
    <row r="149" spans="1:10">
      <c r="A149" s="1"/>
      <c r="B149" s="1"/>
      <c r="C149" s="1"/>
      <c r="D149" s="1"/>
      <c r="E149" s="1"/>
      <c r="F149" s="1"/>
      <c r="G149" s="1"/>
      <c r="H149" s="1"/>
      <c r="I149" s="1"/>
      <c r="J149" s="1"/>
    </row>
    <row r="150" spans="1:10">
      <c r="A150" s="1"/>
      <c r="B150" s="1"/>
      <c r="C150" s="1"/>
      <c r="D150" s="1"/>
      <c r="E150" s="1"/>
      <c r="F150" s="1"/>
      <c r="G150" s="1"/>
      <c r="H150" s="1"/>
      <c r="I150" s="1"/>
      <c r="J150" s="1"/>
    </row>
    <row r="151" spans="1:10">
      <c r="A151" s="1"/>
      <c r="B151" s="1"/>
      <c r="C151" s="1"/>
      <c r="D151" s="1"/>
      <c r="E151" s="1"/>
      <c r="F151" s="1"/>
      <c r="G151" s="1"/>
      <c r="H151" s="1"/>
      <c r="I151" s="1"/>
      <c r="J151" s="1"/>
    </row>
    <row r="152" spans="1:10">
      <c r="A152" s="1"/>
      <c r="B152" s="1"/>
      <c r="C152" s="1"/>
      <c r="D152" s="1"/>
      <c r="E152" s="1"/>
      <c r="F152" s="1"/>
      <c r="G152" s="1"/>
      <c r="H152" s="1"/>
      <c r="I152" s="1"/>
      <c r="J152" s="1"/>
    </row>
    <row r="153" spans="1:10">
      <c r="A153" s="1"/>
      <c r="B153" s="1"/>
      <c r="C153" s="1"/>
      <c r="D153" s="1"/>
      <c r="E153" s="1"/>
      <c r="F153" s="1"/>
      <c r="G153" s="1"/>
      <c r="H153" s="1"/>
      <c r="I153" s="1"/>
      <c r="J153" s="1"/>
    </row>
    <row r="154" spans="1:10">
      <c r="A154" s="1"/>
      <c r="B154" s="1"/>
      <c r="C154" s="1"/>
      <c r="D154" s="1"/>
      <c r="E154" s="1"/>
      <c r="F154" s="1"/>
      <c r="G154" s="1"/>
      <c r="H154" s="1"/>
      <c r="I154" s="1"/>
      <c r="J154" s="1"/>
    </row>
    <row r="155" spans="1:10">
      <c r="A155" s="1"/>
      <c r="B155" s="1"/>
      <c r="C155" s="1"/>
      <c r="D155" s="1"/>
      <c r="E155" s="1"/>
      <c r="F155" s="1"/>
      <c r="G155" s="1"/>
      <c r="H155" s="1"/>
      <c r="I155" s="1"/>
      <c r="J155" s="1"/>
    </row>
    <row r="156" spans="1:10">
      <c r="A156" s="1"/>
      <c r="B156" s="1"/>
      <c r="C156" s="1"/>
      <c r="D156" s="1"/>
      <c r="E156" s="1"/>
      <c r="F156" s="1"/>
      <c r="G156" s="1"/>
      <c r="H156" s="1"/>
      <c r="I156" s="1"/>
      <c r="J156" s="1"/>
    </row>
    <row r="157" spans="1:10">
      <c r="A157" s="1"/>
      <c r="B157" s="1"/>
      <c r="C157" s="1"/>
      <c r="D157" s="1"/>
      <c r="E157" s="1"/>
      <c r="F157" s="1"/>
      <c r="G157" s="1"/>
      <c r="H157" s="1"/>
      <c r="I157" s="1"/>
      <c r="J157" s="1"/>
    </row>
    <row r="158" spans="1:10">
      <c r="A158" s="1"/>
      <c r="B158" s="1"/>
      <c r="C158" s="1"/>
      <c r="D158" s="1"/>
      <c r="E158" s="1"/>
      <c r="F158" s="1"/>
      <c r="G158" s="1"/>
      <c r="H158" s="1"/>
      <c r="I158" s="1"/>
      <c r="J158" s="1"/>
    </row>
    <row r="159" spans="1:10">
      <c r="A159" s="1"/>
      <c r="B159" s="1"/>
      <c r="C159" s="1"/>
      <c r="D159" s="1"/>
      <c r="E159" s="1"/>
      <c r="F159" s="1"/>
      <c r="G159" s="1"/>
      <c r="H159" s="1"/>
      <c r="I159" s="1"/>
      <c r="J159" s="1"/>
    </row>
    <row r="160" spans="1:10">
      <c r="A160" s="1"/>
      <c r="B160" s="1"/>
      <c r="C160" s="1"/>
      <c r="D160" s="1"/>
      <c r="E160" s="1"/>
      <c r="F160" s="1"/>
      <c r="G160" s="1"/>
      <c r="H160" s="1"/>
      <c r="I160" s="1"/>
      <c r="J160" s="1"/>
    </row>
    <row r="161" spans="1:10">
      <c r="A161" s="1"/>
      <c r="B161" s="1"/>
      <c r="C161" s="1"/>
      <c r="D161" s="1"/>
      <c r="E161" s="1"/>
      <c r="F161" s="1"/>
      <c r="G161" s="1"/>
      <c r="H161" s="1"/>
      <c r="I161" s="1"/>
      <c r="J161" s="1"/>
    </row>
    <row r="162" spans="1:10">
      <c r="A162" s="1"/>
      <c r="B162" s="1"/>
      <c r="C162" s="1"/>
      <c r="D162" s="1"/>
      <c r="E162" s="1"/>
      <c r="F162" s="1"/>
      <c r="G162" s="1"/>
      <c r="H162" s="1"/>
      <c r="I162" s="1"/>
      <c r="J162" s="1"/>
    </row>
    <row r="163" spans="1:10">
      <c r="A163" s="1"/>
      <c r="B163" s="1"/>
      <c r="C163" s="1"/>
      <c r="D163" s="1"/>
      <c r="E163" s="1"/>
      <c r="F163" s="1"/>
      <c r="G163" s="1"/>
      <c r="H163" s="1"/>
      <c r="I163" s="1"/>
      <c r="J163" s="1"/>
    </row>
    <row r="164" spans="1:10">
      <c r="A164" s="1"/>
      <c r="B164" s="1"/>
      <c r="C164" s="1"/>
      <c r="D164" s="1"/>
      <c r="E164" s="1"/>
      <c r="F164" s="1"/>
      <c r="G164" s="1"/>
      <c r="H164" s="1"/>
      <c r="I164" s="1"/>
      <c r="J164" s="1"/>
    </row>
    <row r="165" spans="1:10">
      <c r="A165" s="1"/>
      <c r="B165" s="1"/>
      <c r="C165" s="1"/>
      <c r="D165" s="1"/>
      <c r="E165" s="1"/>
      <c r="F165" s="1"/>
      <c r="G165" s="1"/>
      <c r="H165" s="1"/>
      <c r="I165" s="1"/>
      <c r="J165" s="1"/>
    </row>
    <row r="166" spans="1:10">
      <c r="A166" s="1"/>
      <c r="B166" s="1"/>
      <c r="C166" s="1"/>
      <c r="D166" s="1"/>
      <c r="E166" s="1"/>
      <c r="F166" s="1"/>
      <c r="G166" s="1"/>
      <c r="H166" s="1"/>
      <c r="I166" s="1"/>
      <c r="J166" s="1"/>
    </row>
    <row r="167" spans="1:10">
      <c r="A167" s="1"/>
      <c r="B167" s="1"/>
      <c r="C167" s="1"/>
      <c r="D167" s="1"/>
      <c r="E167" s="1"/>
      <c r="F167" s="1"/>
      <c r="G167" s="1"/>
      <c r="H167" s="1"/>
      <c r="I167" s="1"/>
      <c r="J167" s="1"/>
    </row>
    <row r="168" spans="1:10">
      <c r="A168" s="1"/>
      <c r="B168" s="1"/>
      <c r="C168" s="1"/>
      <c r="D168" s="1"/>
      <c r="E168" s="1"/>
      <c r="F168" s="1"/>
      <c r="G168" s="1"/>
      <c r="H168" s="1"/>
      <c r="I168" s="1"/>
      <c r="J168" s="1"/>
    </row>
    <row r="169" spans="1:10">
      <c r="A169" s="1"/>
      <c r="B169" s="1"/>
      <c r="C169" s="1"/>
      <c r="D169" s="1"/>
      <c r="E169" s="1"/>
      <c r="F169" s="1"/>
      <c r="G169" s="1"/>
      <c r="H169" s="1"/>
      <c r="I169" s="1"/>
      <c r="J169" s="1"/>
    </row>
    <row r="170" spans="1:10">
      <c r="A170" s="1"/>
      <c r="B170" s="1"/>
      <c r="C170" s="1"/>
      <c r="D170" s="1"/>
      <c r="E170" s="1"/>
      <c r="F170" s="1"/>
      <c r="G170" s="1"/>
      <c r="H170" s="1"/>
      <c r="I170" s="1"/>
      <c r="J170" s="1"/>
    </row>
    <row r="171" spans="1:10">
      <c r="A171" s="1"/>
      <c r="B171" s="1"/>
      <c r="C171" s="1"/>
      <c r="D171" s="1"/>
      <c r="E171" s="1"/>
      <c r="F171" s="1"/>
      <c r="G171" s="1"/>
      <c r="H171" s="1"/>
      <c r="I171" s="1"/>
      <c r="J171" s="1"/>
    </row>
    <row r="172" spans="1:10">
      <c r="A172" s="1"/>
      <c r="B172" s="1"/>
      <c r="C172" s="1"/>
      <c r="D172" s="1"/>
      <c r="E172" s="1"/>
      <c r="F172" s="1"/>
      <c r="G172" s="1"/>
      <c r="H172" s="1"/>
      <c r="I172" s="1"/>
      <c r="J172" s="1"/>
    </row>
    <row r="173" spans="1:10">
      <c r="A173" s="1"/>
      <c r="B173" s="1"/>
      <c r="C173" s="1"/>
      <c r="D173" s="1"/>
      <c r="E173" s="1"/>
      <c r="F173" s="1"/>
      <c r="G173" s="1"/>
      <c r="H173" s="1"/>
      <c r="I173" s="1"/>
      <c r="J173" s="1"/>
    </row>
    <row r="174" spans="1:10">
      <c r="A174" s="1"/>
      <c r="B174" s="1"/>
      <c r="C174" s="1"/>
      <c r="D174" s="1"/>
      <c r="E174" s="1"/>
      <c r="F174" s="1"/>
      <c r="G174" s="1"/>
      <c r="H174" s="1"/>
      <c r="I174" s="1"/>
      <c r="J174" s="1"/>
    </row>
    <row r="175" spans="1:10">
      <c r="A175" s="1"/>
      <c r="B175" s="1"/>
      <c r="C175" s="1"/>
      <c r="D175" s="1"/>
      <c r="E175" s="1"/>
      <c r="F175" s="1"/>
      <c r="G175" s="1"/>
      <c r="H175" s="1"/>
      <c r="I175" s="1"/>
      <c r="J175" s="1"/>
    </row>
    <row r="176" spans="1:10">
      <c r="A176" s="1"/>
      <c r="B176" s="1"/>
      <c r="C176" s="1"/>
      <c r="D176" s="1"/>
      <c r="E176" s="1"/>
      <c r="F176" s="1"/>
      <c r="G176" s="1"/>
      <c r="H176" s="1"/>
      <c r="I176" s="1"/>
      <c r="J176" s="1"/>
    </row>
    <row r="177" spans="1:10">
      <c r="A177" s="1"/>
      <c r="B177" s="1"/>
      <c r="C177" s="1"/>
      <c r="D177" s="1"/>
      <c r="E177" s="1"/>
      <c r="F177" s="1"/>
      <c r="G177" s="1"/>
      <c r="H177" s="1"/>
      <c r="I177" s="1"/>
      <c r="J177" s="1"/>
    </row>
    <row r="178" spans="1:10">
      <c r="A178" s="1"/>
      <c r="B178" s="1"/>
      <c r="C178" s="1"/>
      <c r="D178" s="1"/>
      <c r="E178" s="1"/>
      <c r="F178" s="1"/>
      <c r="G178" s="1"/>
      <c r="H178" s="1"/>
      <c r="I178" s="1"/>
      <c r="J178" s="1"/>
    </row>
    <row r="179" spans="1:10">
      <c r="A179" s="1"/>
      <c r="B179" s="1"/>
      <c r="C179" s="1"/>
      <c r="D179" s="1"/>
      <c r="E179" s="1"/>
      <c r="F179" s="1"/>
      <c r="G179" s="1"/>
      <c r="H179" s="1"/>
      <c r="I179" s="1"/>
      <c r="J179" s="1"/>
    </row>
    <row r="180" spans="1:10">
      <c r="A180" s="1"/>
      <c r="B180" s="1"/>
      <c r="C180" s="1"/>
      <c r="D180" s="1"/>
      <c r="E180" s="1"/>
      <c r="F180" s="1"/>
      <c r="G180" s="1"/>
      <c r="H180" s="1"/>
      <c r="I180" s="1"/>
      <c r="J180" s="1"/>
    </row>
    <row r="181" spans="1:10">
      <c r="A181" s="1"/>
      <c r="B181" s="1"/>
      <c r="C181" s="1"/>
      <c r="D181" s="1"/>
      <c r="E181" s="1"/>
      <c r="F181" s="1"/>
      <c r="G181" s="1"/>
      <c r="H181" s="1"/>
      <c r="I181" s="1"/>
      <c r="J181" s="1"/>
    </row>
    <row r="182" spans="1:10">
      <c r="A182" s="1"/>
      <c r="B182" s="1"/>
      <c r="C182" s="1"/>
      <c r="D182" s="1"/>
      <c r="E182" s="1"/>
      <c r="F182" s="1"/>
      <c r="G182" s="1"/>
      <c r="H182" s="1"/>
      <c r="I182" s="1"/>
      <c r="J182" s="1"/>
    </row>
    <row r="183" spans="1:10">
      <c r="A183" s="1"/>
      <c r="B183" s="1"/>
      <c r="C183" s="1"/>
      <c r="D183" s="1"/>
      <c r="E183" s="1"/>
      <c r="F183" s="1"/>
      <c r="G183" s="1"/>
      <c r="H183" s="1"/>
      <c r="I183" s="1"/>
      <c r="J183" s="1"/>
    </row>
    <row r="184" spans="1:10">
      <c r="A184" s="1"/>
      <c r="B184" s="1"/>
      <c r="C184" s="1"/>
      <c r="D184" s="1"/>
      <c r="E184" s="1"/>
      <c r="F184" s="1"/>
      <c r="G184" s="1"/>
      <c r="H184" s="1"/>
      <c r="I184" s="1"/>
      <c r="J184" s="1"/>
    </row>
    <row r="185" spans="1:10">
      <c r="A185" s="1"/>
      <c r="B185" s="1"/>
      <c r="C185" s="1"/>
      <c r="D185" s="1"/>
      <c r="E185" s="1"/>
      <c r="F185" s="1"/>
      <c r="G185" s="1"/>
      <c r="H185" s="1"/>
      <c r="I185" s="1"/>
      <c r="J185" s="1"/>
    </row>
    <row r="186" spans="1:10">
      <c r="A186" s="1"/>
      <c r="B186" s="1"/>
      <c r="C186" s="1"/>
      <c r="D186" s="1"/>
      <c r="E186" s="1"/>
      <c r="F186" s="1"/>
      <c r="G186" s="1"/>
      <c r="H186" s="1"/>
      <c r="I186" s="1"/>
      <c r="J186" s="1"/>
    </row>
    <row r="187" spans="1:10">
      <c r="A187" s="1"/>
      <c r="B187" s="1"/>
      <c r="C187" s="1"/>
      <c r="D187" s="1"/>
      <c r="E187" s="1"/>
      <c r="F187" s="1"/>
      <c r="G187" s="1"/>
      <c r="H187" s="1"/>
      <c r="I187" s="1"/>
      <c r="J187" s="1"/>
    </row>
    <row r="188" spans="1:10">
      <c r="A188" s="1"/>
      <c r="B188" s="1"/>
      <c r="C188" s="1"/>
      <c r="D188" s="1"/>
      <c r="E188" s="1"/>
      <c r="F188" s="1"/>
      <c r="G188" s="1"/>
      <c r="H188" s="1"/>
      <c r="I188" s="1"/>
      <c r="J188" s="1"/>
    </row>
    <row r="189" spans="1:10">
      <c r="A189" s="1"/>
      <c r="B189" s="1"/>
      <c r="C189" s="1"/>
      <c r="D189" s="1"/>
      <c r="E189" s="1"/>
      <c r="F189" s="1"/>
      <c r="G189" s="1"/>
      <c r="H189" s="1"/>
      <c r="I189" s="1"/>
      <c r="J189" s="1"/>
    </row>
    <row r="190" spans="1:10">
      <c r="A190" s="1"/>
      <c r="B190" s="1"/>
      <c r="C190" s="1"/>
      <c r="D190" s="1"/>
      <c r="E190" s="1"/>
      <c r="F190" s="1"/>
      <c r="G190" s="1"/>
      <c r="H190" s="1"/>
      <c r="I190" s="1"/>
      <c r="J190" s="1"/>
    </row>
    <row r="191" spans="1:10">
      <c r="A191" s="1"/>
      <c r="B191" s="1"/>
      <c r="C191" s="1"/>
      <c r="D191" s="1"/>
      <c r="E191" s="1"/>
      <c r="F191" s="1"/>
      <c r="G191" s="1"/>
      <c r="H191" s="1"/>
      <c r="I191" s="1"/>
      <c r="J191" s="1"/>
    </row>
    <row r="192" spans="1:10">
      <c r="A192" s="1"/>
      <c r="B192" s="1"/>
      <c r="C192" s="1"/>
      <c r="D192" s="1"/>
      <c r="E192" s="1"/>
      <c r="F192" s="1"/>
      <c r="G192" s="1"/>
      <c r="H192" s="1"/>
      <c r="I192" s="1"/>
      <c r="J192" s="1"/>
    </row>
    <row r="193" spans="1:10">
      <c r="A193" s="1"/>
      <c r="B193" s="1"/>
      <c r="C193" s="1"/>
      <c r="D193" s="1"/>
      <c r="E193" s="1"/>
      <c r="F193" s="1"/>
      <c r="G193" s="1"/>
      <c r="H193" s="1"/>
      <c r="I193" s="1"/>
      <c r="J193" s="1"/>
    </row>
    <row r="194" spans="1:10">
      <c r="A194" s="1"/>
      <c r="B194" s="1"/>
      <c r="C194" s="1"/>
      <c r="D194" s="1"/>
      <c r="E194" s="1"/>
      <c r="F194" s="1"/>
      <c r="G194" s="1"/>
      <c r="H194" s="1"/>
      <c r="I194" s="1"/>
      <c r="J194" s="1"/>
    </row>
    <row r="195" spans="1:10">
      <c r="A195" s="1"/>
      <c r="B195" s="1"/>
      <c r="C195" s="1"/>
      <c r="D195" s="1"/>
      <c r="E195" s="1"/>
      <c r="F195" s="1"/>
      <c r="G195" s="1"/>
      <c r="H195" s="1"/>
      <c r="I195" s="1"/>
      <c r="J195" s="1"/>
    </row>
    <row r="196" spans="1:10">
      <c r="A196" s="1"/>
      <c r="B196" s="1"/>
      <c r="C196" s="1"/>
      <c r="D196" s="1"/>
      <c r="E196" s="1"/>
      <c r="F196" s="1"/>
      <c r="G196" s="1"/>
      <c r="H196" s="1"/>
      <c r="I196" s="1"/>
      <c r="J196" s="1"/>
    </row>
    <row r="197" spans="1:10">
      <c r="A197" s="1"/>
      <c r="B197" s="1"/>
      <c r="C197" s="1"/>
      <c r="D197" s="1"/>
      <c r="E197" s="1"/>
      <c r="F197" s="1"/>
      <c r="G197" s="1"/>
      <c r="H197" s="1"/>
      <c r="I197" s="1"/>
      <c r="J197" s="1"/>
    </row>
    <row r="198" spans="1:10">
      <c r="A198" s="1"/>
      <c r="B198" s="1"/>
      <c r="C198" s="1"/>
      <c r="D198" s="1"/>
      <c r="E198" s="1"/>
      <c r="F198" s="1"/>
      <c r="G198" s="1"/>
      <c r="H198" s="1"/>
      <c r="I198" s="1"/>
      <c r="J198" s="1"/>
    </row>
    <row r="199" spans="1:10">
      <c r="A199" s="1"/>
      <c r="B199" s="1"/>
      <c r="C199" s="1"/>
      <c r="D199" s="1"/>
      <c r="E199" s="1"/>
      <c r="F199" s="1"/>
      <c r="G199" s="1"/>
      <c r="H199" s="1"/>
      <c r="I199" s="1"/>
      <c r="J199" s="1"/>
    </row>
    <row r="200" spans="1:10">
      <c r="A200" s="1"/>
      <c r="B200" s="1"/>
      <c r="C200" s="1"/>
      <c r="D200" s="1"/>
      <c r="E200" s="1"/>
      <c r="F200" s="1"/>
      <c r="G200" s="1"/>
      <c r="H200" s="1"/>
      <c r="I200" s="1"/>
      <c r="J200" s="1"/>
    </row>
    <row r="201" spans="1:10">
      <c r="A201" s="1"/>
      <c r="B201" s="1"/>
      <c r="C201" s="1"/>
      <c r="D201" s="1"/>
      <c r="E201" s="1"/>
      <c r="F201" s="1"/>
      <c r="G201" s="1"/>
      <c r="H201" s="1"/>
      <c r="I201" s="1"/>
      <c r="J201" s="1"/>
    </row>
    <row r="202" spans="1:10">
      <c r="A202" s="1"/>
      <c r="B202" s="1"/>
      <c r="C202" s="1"/>
      <c r="D202" s="1"/>
      <c r="E202" s="1"/>
      <c r="F202" s="1"/>
      <c r="G202" s="1"/>
      <c r="H202" s="1"/>
      <c r="I202" s="1"/>
      <c r="J202" s="1"/>
    </row>
    <row r="203" spans="1:10">
      <c r="A203" s="1"/>
      <c r="B203" s="1"/>
      <c r="C203" s="1"/>
      <c r="D203" s="1"/>
      <c r="E203" s="1"/>
      <c r="F203" s="1"/>
      <c r="G203" s="1"/>
      <c r="H203" s="1"/>
      <c r="I203" s="1"/>
      <c r="J203" s="1"/>
    </row>
    <row r="204" spans="1:10">
      <c r="A204" s="1"/>
      <c r="B204" s="1"/>
      <c r="C204" s="1"/>
      <c r="D204" s="1"/>
      <c r="E204" s="1"/>
      <c r="F204" s="1"/>
      <c r="G204" s="1"/>
      <c r="H204" s="1"/>
      <c r="I204" s="1"/>
      <c r="J204" s="1"/>
    </row>
    <row r="205" spans="1:10">
      <c r="A205" s="1"/>
      <c r="B205" s="1"/>
      <c r="C205" s="1"/>
      <c r="D205" s="1"/>
      <c r="E205" s="1"/>
      <c r="F205" s="1"/>
      <c r="G205" s="1"/>
      <c r="H205" s="1"/>
      <c r="I205" s="1"/>
      <c r="J205" s="1"/>
    </row>
    <row r="206" spans="1:10">
      <c r="A206" s="1"/>
      <c r="B206" s="1"/>
      <c r="C206" s="1"/>
      <c r="D206" s="1"/>
      <c r="E206" s="1"/>
      <c r="F206" s="1"/>
      <c r="G206" s="1"/>
      <c r="H206" s="1"/>
      <c r="I206" s="1"/>
      <c r="J206" s="1"/>
    </row>
    <row r="207" spans="1:10">
      <c r="A207" s="1"/>
      <c r="B207" s="1"/>
      <c r="C207" s="1"/>
      <c r="D207" s="1"/>
      <c r="E207" s="1"/>
      <c r="F207" s="1"/>
      <c r="G207" s="1"/>
      <c r="H207" s="1"/>
      <c r="I207" s="1"/>
      <c r="J207" s="1"/>
    </row>
    <row r="208" spans="1:10">
      <c r="A208" s="1"/>
      <c r="B208" s="1"/>
      <c r="C208" s="1"/>
      <c r="D208" s="1"/>
      <c r="E208" s="1"/>
      <c r="F208" s="1"/>
      <c r="G208" s="1"/>
      <c r="H208" s="1"/>
      <c r="I208" s="1"/>
      <c r="J208" s="1"/>
    </row>
    <row r="209" spans="1:10">
      <c r="A209" s="1"/>
      <c r="B209" s="1"/>
      <c r="C209" s="1"/>
      <c r="D209" s="1"/>
      <c r="E209" s="1"/>
      <c r="F209" s="1"/>
      <c r="G209" s="1"/>
      <c r="H209" s="1"/>
      <c r="I209" s="1"/>
      <c r="J209" s="1"/>
    </row>
    <row r="210" spans="1:10">
      <c r="A210" s="1"/>
      <c r="B210" s="1"/>
      <c r="C210" s="1"/>
      <c r="D210" s="1"/>
      <c r="E210" s="1"/>
      <c r="F210" s="1"/>
      <c r="G210" s="1"/>
      <c r="H210" s="1"/>
      <c r="I210" s="1"/>
      <c r="J210" s="1"/>
    </row>
    <row r="211" spans="1:10">
      <c r="A211" s="1"/>
      <c r="B211" s="1"/>
      <c r="C211" s="1"/>
      <c r="D211" s="1"/>
      <c r="E211" s="1"/>
      <c r="F211" s="1"/>
      <c r="G211" s="1"/>
      <c r="H211" s="1"/>
      <c r="I211" s="1"/>
      <c r="J211" s="1"/>
    </row>
    <row r="212" spans="1:10">
      <c r="A212" s="1"/>
      <c r="B212" s="1"/>
      <c r="C212" s="1"/>
      <c r="D212" s="1"/>
      <c r="E212" s="1"/>
      <c r="F212" s="1"/>
      <c r="G212" s="1"/>
      <c r="H212" s="1"/>
      <c r="I212" s="1"/>
      <c r="J212" s="1"/>
    </row>
    <row r="213" spans="1:10">
      <c r="A213" s="1"/>
      <c r="B213" s="1"/>
      <c r="C213" s="1"/>
      <c r="D213" s="1"/>
      <c r="E213" s="1"/>
      <c r="F213" s="1"/>
      <c r="G213" s="1"/>
      <c r="H213" s="1"/>
      <c r="I213" s="1"/>
      <c r="J213" s="1"/>
    </row>
    <row r="214" spans="1:10">
      <c r="A214" s="1"/>
      <c r="B214" s="1"/>
      <c r="C214" s="1"/>
      <c r="D214" s="1"/>
      <c r="E214" s="1"/>
      <c r="F214" s="1"/>
      <c r="G214" s="1"/>
      <c r="H214" s="1"/>
      <c r="I214" s="1"/>
      <c r="J214" s="1"/>
    </row>
    <row r="215" spans="1:10">
      <c r="A215" s="1"/>
      <c r="B215" s="1"/>
      <c r="C215" s="1"/>
      <c r="D215" s="1"/>
      <c r="E215" s="1"/>
      <c r="F215" s="1"/>
      <c r="G215" s="1"/>
      <c r="H215" s="1"/>
      <c r="I215" s="1"/>
      <c r="J215" s="1"/>
    </row>
    <row r="216" spans="1:10">
      <c r="A216" s="1"/>
      <c r="B216" s="1"/>
      <c r="C216" s="1"/>
      <c r="D216" s="1"/>
      <c r="E216" s="1"/>
      <c r="F216" s="1"/>
      <c r="G216" s="1"/>
      <c r="H216" s="1"/>
      <c r="I216" s="1"/>
      <c r="J216" s="1"/>
    </row>
    <row r="217" spans="1:10">
      <c r="A217" s="1"/>
      <c r="B217" s="1"/>
      <c r="C217" s="1"/>
      <c r="D217" s="1"/>
      <c r="E217" s="1"/>
      <c r="F217" s="1"/>
      <c r="G217" s="1"/>
      <c r="H217" s="1"/>
      <c r="I217" s="1"/>
      <c r="J217" s="1"/>
    </row>
    <row r="218" spans="1:10">
      <c r="A218" s="1"/>
      <c r="B218" s="1"/>
      <c r="C218" s="1"/>
      <c r="D218" s="1"/>
      <c r="E218" s="1"/>
      <c r="F218" s="1"/>
      <c r="G218" s="1"/>
      <c r="H218" s="1"/>
      <c r="I218" s="1"/>
      <c r="J218" s="1"/>
    </row>
    <row r="219" spans="1:10">
      <c r="A219" s="1"/>
      <c r="B219" s="1"/>
      <c r="C219" s="1"/>
      <c r="D219" s="1"/>
      <c r="E219" s="1"/>
      <c r="F219" s="1"/>
      <c r="G219" s="1"/>
      <c r="H219" s="1"/>
      <c r="I219" s="1"/>
      <c r="J219" s="1"/>
    </row>
    <row r="220" spans="1:10">
      <c r="A220" s="1"/>
      <c r="B220" s="1"/>
      <c r="C220" s="1"/>
      <c r="D220" s="1"/>
      <c r="E220" s="1"/>
      <c r="F220" s="1"/>
      <c r="G220" s="1"/>
      <c r="H220" s="1"/>
      <c r="I220" s="1"/>
      <c r="J220" s="1"/>
    </row>
    <row r="221" spans="1:10">
      <c r="A221" s="1"/>
      <c r="B221" s="1"/>
      <c r="C221" s="1"/>
      <c r="D221" s="1"/>
      <c r="E221" s="1"/>
      <c r="F221" s="1"/>
      <c r="G221" s="1"/>
      <c r="H221" s="1"/>
      <c r="I221" s="1"/>
      <c r="J221" s="1"/>
    </row>
    <row r="222" spans="1:10">
      <c r="A222" s="1"/>
      <c r="B222" s="1"/>
      <c r="C222" s="1"/>
      <c r="D222" s="1"/>
      <c r="E222" s="1"/>
      <c r="F222" s="1"/>
      <c r="G222" s="1"/>
      <c r="H222" s="1"/>
      <c r="I222" s="1"/>
      <c r="J222" s="1"/>
    </row>
    <row r="223" spans="1:10">
      <c r="A223" s="1"/>
      <c r="B223" s="1"/>
      <c r="C223" s="1"/>
      <c r="D223" s="1"/>
      <c r="E223" s="1"/>
      <c r="F223" s="1"/>
      <c r="G223" s="1"/>
      <c r="H223" s="1"/>
      <c r="I223" s="1"/>
      <c r="J223" s="1"/>
    </row>
    <row r="224" spans="1:10">
      <c r="A224" s="1"/>
      <c r="B224" s="1"/>
      <c r="C224" s="1"/>
      <c r="D224" s="1"/>
      <c r="E224" s="1"/>
      <c r="F224" s="1"/>
      <c r="G224" s="1"/>
      <c r="H224" s="1"/>
      <c r="I224" s="1"/>
      <c r="J224" s="1"/>
    </row>
    <row r="225" spans="1:10">
      <c r="A225" s="1"/>
      <c r="B225" s="1"/>
      <c r="C225" s="1"/>
      <c r="D225" s="1"/>
      <c r="E225" s="1"/>
      <c r="F225" s="1"/>
      <c r="G225" s="1"/>
      <c r="H225" s="1"/>
      <c r="I225" s="1"/>
      <c r="J225" s="1"/>
    </row>
    <row r="226" spans="1:10">
      <c r="A226" s="1"/>
      <c r="B226" s="1"/>
      <c r="C226" s="1"/>
      <c r="D226" s="1"/>
      <c r="E226" s="1"/>
      <c r="F226" s="1"/>
      <c r="G226" s="1"/>
      <c r="H226" s="1"/>
      <c r="I226" s="1"/>
      <c r="J226" s="1"/>
    </row>
    <row r="227" spans="1:10">
      <c r="A227" s="1"/>
      <c r="B227" s="1"/>
      <c r="C227" s="1"/>
      <c r="D227" s="1"/>
      <c r="E227" s="1"/>
      <c r="F227" s="1"/>
      <c r="G227" s="1"/>
      <c r="H227" s="1"/>
      <c r="I227" s="1"/>
      <c r="J227" s="1"/>
    </row>
    <row r="228" spans="1:10">
      <c r="A228" s="1"/>
      <c r="B228" s="1"/>
      <c r="C228" s="1"/>
      <c r="D228" s="1"/>
      <c r="E228" s="1"/>
      <c r="F228" s="1"/>
      <c r="G228" s="1"/>
      <c r="H228" s="1"/>
      <c r="I228" s="1"/>
      <c r="J228" s="1"/>
    </row>
    <row r="229" spans="1:10">
      <c r="A229" s="1"/>
      <c r="B229" s="1"/>
      <c r="C229" s="1"/>
      <c r="D229" s="1"/>
      <c r="E229" s="1"/>
      <c r="F229" s="1"/>
      <c r="G229" s="1"/>
      <c r="H229" s="1"/>
      <c r="I229" s="1"/>
      <c r="J229" s="1"/>
    </row>
    <row r="230" spans="1:10">
      <c r="A230" s="1"/>
      <c r="B230" s="1"/>
      <c r="C230" s="1"/>
      <c r="D230" s="1"/>
      <c r="E230" s="1"/>
      <c r="F230" s="1"/>
      <c r="G230" s="1"/>
      <c r="H230" s="1"/>
      <c r="I230" s="1"/>
      <c r="J230" s="1"/>
    </row>
    <row r="231" spans="1:10">
      <c r="A231" s="1"/>
      <c r="B231" s="1"/>
      <c r="C231" s="1"/>
      <c r="D231" s="1"/>
      <c r="E231" s="1"/>
      <c r="F231" s="1"/>
      <c r="G231" s="1"/>
      <c r="H231" s="1"/>
      <c r="I231" s="1"/>
      <c r="J231" s="1"/>
    </row>
    <row r="232" spans="1:10">
      <c r="A232" s="1"/>
      <c r="B232" s="1"/>
      <c r="C232" s="1"/>
      <c r="D232" s="1"/>
      <c r="E232" s="1"/>
      <c r="F232" s="1"/>
      <c r="G232" s="1"/>
      <c r="H232" s="1"/>
      <c r="I232" s="1"/>
      <c r="J232" s="1"/>
    </row>
    <row r="233" spans="1:10">
      <c r="A233" s="1"/>
      <c r="B233" s="1"/>
      <c r="C233" s="1"/>
      <c r="D233" s="1"/>
      <c r="E233" s="1"/>
      <c r="F233" s="1"/>
      <c r="G233" s="1"/>
      <c r="H233" s="1"/>
      <c r="I233" s="1"/>
      <c r="J233" s="1"/>
    </row>
    <row r="234" spans="1:10">
      <c r="A234" s="1"/>
      <c r="B234" s="1"/>
      <c r="C234" s="1"/>
      <c r="D234" s="1"/>
      <c r="E234" s="1"/>
      <c r="F234" s="1"/>
      <c r="G234" s="1"/>
      <c r="H234" s="1"/>
      <c r="I234" s="1"/>
      <c r="J234" s="1"/>
    </row>
    <row r="235" spans="1:10">
      <c r="A235" s="1"/>
      <c r="B235" s="1"/>
      <c r="C235" s="1"/>
      <c r="D235" s="1"/>
      <c r="E235" s="1"/>
      <c r="F235" s="1"/>
      <c r="G235" s="1"/>
      <c r="H235" s="1"/>
      <c r="I235" s="1"/>
      <c r="J235" s="1"/>
    </row>
    <row r="236" spans="1:10">
      <c r="A236" s="1"/>
      <c r="B236" s="1"/>
      <c r="C236" s="1"/>
      <c r="D236" s="1"/>
      <c r="E236" s="1"/>
      <c r="F236" s="1"/>
      <c r="G236" s="1"/>
      <c r="H236" s="1"/>
      <c r="I236" s="1"/>
      <c r="J236" s="1"/>
    </row>
    <row r="237" spans="1:10">
      <c r="A237" s="1"/>
      <c r="B237" s="1"/>
      <c r="C237" s="1"/>
      <c r="D237" s="1"/>
      <c r="E237" s="1"/>
      <c r="F237" s="1"/>
      <c r="G237" s="1"/>
      <c r="H237" s="1"/>
      <c r="I237" s="1"/>
      <c r="J237" s="1"/>
    </row>
    <row r="238" spans="1:10">
      <c r="A238" s="1"/>
      <c r="B238" s="1"/>
      <c r="C238" s="1"/>
      <c r="D238" s="1"/>
      <c r="E238" s="1"/>
      <c r="F238" s="1"/>
      <c r="G238" s="1"/>
      <c r="H238" s="1"/>
      <c r="I238" s="1"/>
      <c r="J238" s="1"/>
    </row>
    <row r="239" spans="1:10">
      <c r="A239" s="1"/>
      <c r="B239" s="1"/>
      <c r="C239" s="1"/>
      <c r="D239" s="1"/>
      <c r="E239" s="1"/>
      <c r="F239" s="1"/>
      <c r="G239" s="1"/>
      <c r="H239" s="1"/>
      <c r="I239" s="1"/>
      <c r="J239" s="1"/>
    </row>
    <row r="240" spans="1:10">
      <c r="A240" s="1"/>
      <c r="B240" s="1"/>
      <c r="C240" s="1"/>
      <c r="D240" s="1"/>
      <c r="E240" s="1"/>
      <c r="F240" s="1"/>
      <c r="G240" s="1"/>
      <c r="H240" s="1"/>
      <c r="I240" s="1"/>
      <c r="J240" s="1"/>
    </row>
    <row r="241" spans="1:10">
      <c r="A241" s="1"/>
      <c r="B241" s="1"/>
      <c r="C241" s="1"/>
      <c r="D241" s="1"/>
      <c r="E241" s="1"/>
      <c r="F241" s="1"/>
      <c r="G241" s="1"/>
      <c r="H241" s="1"/>
      <c r="I241" s="1"/>
      <c r="J241" s="1"/>
    </row>
    <row r="242" spans="1:10">
      <c r="A242" s="1"/>
      <c r="B242" s="1"/>
      <c r="C242" s="1"/>
      <c r="D242" s="1"/>
      <c r="E242" s="1"/>
      <c r="F242" s="1"/>
      <c r="G242" s="1"/>
      <c r="H242" s="1"/>
      <c r="I242" s="1"/>
      <c r="J242" s="1"/>
    </row>
    <row r="243" spans="1:10">
      <c r="A243" s="1"/>
      <c r="B243" s="1"/>
      <c r="C243" s="1"/>
      <c r="D243" s="1"/>
      <c r="E243" s="1"/>
      <c r="F243" s="1"/>
      <c r="G243" s="1"/>
      <c r="H243" s="1"/>
      <c r="I243" s="1"/>
      <c r="J243" s="1"/>
    </row>
    <row r="244" spans="1:10">
      <c r="A244" s="1"/>
      <c r="B244" s="1"/>
      <c r="C244" s="1"/>
      <c r="D244" s="1"/>
      <c r="E244" s="1"/>
      <c r="F244" s="1"/>
      <c r="G244" s="1"/>
      <c r="H244" s="1"/>
      <c r="I244" s="1"/>
      <c r="J244" s="1"/>
    </row>
    <row r="245" spans="1:10">
      <c r="A245" s="1"/>
      <c r="B245" s="1"/>
      <c r="C245" s="1"/>
      <c r="D245" s="1"/>
      <c r="E245" s="1"/>
      <c r="F245" s="1"/>
      <c r="G245" s="1"/>
      <c r="H245" s="1"/>
      <c r="I245" s="1"/>
      <c r="J245" s="1"/>
    </row>
    <row r="246" spans="1:10">
      <c r="A246" s="1"/>
      <c r="B246" s="1"/>
      <c r="C246" s="1"/>
      <c r="D246" s="1"/>
      <c r="E246" s="1"/>
      <c r="F246" s="1"/>
      <c r="G246" s="1"/>
      <c r="H246" s="1"/>
      <c r="I246" s="1"/>
      <c r="J246" s="1"/>
    </row>
    <row r="247" spans="1:10">
      <c r="A247" s="1"/>
      <c r="B247" s="1"/>
      <c r="C247" s="1"/>
      <c r="D247" s="1"/>
      <c r="E247" s="1"/>
      <c r="F247" s="1"/>
      <c r="G247" s="1"/>
      <c r="H247" s="1"/>
      <c r="I247" s="1"/>
      <c r="J247" s="1"/>
    </row>
    <row r="248" spans="1:10">
      <c r="A248" s="1"/>
      <c r="B248" s="1"/>
      <c r="C248" s="1"/>
      <c r="D248" s="1"/>
      <c r="E248" s="1"/>
      <c r="F248" s="1"/>
      <c r="G248" s="1"/>
      <c r="H248" s="1"/>
      <c r="I248" s="1"/>
      <c r="J248" s="1"/>
    </row>
    <row r="249" spans="1:10">
      <c r="A249" s="1"/>
      <c r="B249" s="1"/>
      <c r="C249" s="1"/>
      <c r="D249" s="1"/>
      <c r="E249" s="1"/>
      <c r="F249" s="1"/>
      <c r="G249" s="1"/>
      <c r="H249" s="1"/>
      <c r="I249" s="1"/>
      <c r="J249" s="1"/>
    </row>
    <row r="250" spans="1:10">
      <c r="A250" s="1"/>
      <c r="B250" s="1"/>
      <c r="C250" s="1"/>
      <c r="D250" s="1"/>
      <c r="E250" s="1"/>
      <c r="F250" s="1"/>
      <c r="G250" s="1"/>
      <c r="H250" s="1"/>
      <c r="I250" s="1"/>
      <c r="J250" s="1"/>
    </row>
    <row r="251" spans="1:10">
      <c r="A251" s="1"/>
      <c r="B251" s="1"/>
      <c r="C251" s="1"/>
      <c r="D251" s="1"/>
      <c r="E251" s="1"/>
      <c r="F251" s="1"/>
      <c r="G251" s="1"/>
      <c r="H251" s="1"/>
      <c r="I251" s="1"/>
      <c r="J251" s="1"/>
    </row>
    <row r="252" spans="1:10">
      <c r="A252" s="1"/>
      <c r="B252" s="1"/>
      <c r="C252" s="1"/>
      <c r="D252" s="1"/>
      <c r="E252" s="1"/>
      <c r="F252" s="1"/>
      <c r="G252" s="1"/>
      <c r="H252" s="1"/>
      <c r="I252" s="1"/>
      <c r="J252" s="1"/>
    </row>
    <row r="253" spans="1:10">
      <c r="A253" s="1"/>
      <c r="B253" s="1"/>
      <c r="C253" s="1"/>
      <c r="D253" s="1"/>
      <c r="E253" s="1"/>
      <c r="F253" s="1"/>
      <c r="G253" s="1"/>
      <c r="H253" s="1"/>
      <c r="I253" s="1"/>
      <c r="J253" s="1"/>
    </row>
    <row r="254" spans="1:10">
      <c r="A254" s="1"/>
      <c r="B254" s="1"/>
      <c r="C254" s="1"/>
      <c r="D254" s="1"/>
      <c r="E254" s="1"/>
      <c r="F254" s="1"/>
      <c r="G254" s="1"/>
      <c r="H254" s="1"/>
      <c r="I254" s="1"/>
      <c r="J254" s="1"/>
    </row>
    <row r="255" spans="1:10">
      <c r="A255" s="1"/>
      <c r="B255" s="1"/>
      <c r="C255" s="1"/>
      <c r="D255" s="1"/>
      <c r="E255" s="1"/>
      <c r="F255" s="1"/>
      <c r="G255" s="1"/>
      <c r="H255" s="1"/>
      <c r="I255" s="1"/>
      <c r="J255" s="1"/>
    </row>
    <row r="256" spans="1:10">
      <c r="A256" s="1"/>
      <c r="B256" s="1"/>
      <c r="C256" s="1"/>
      <c r="D256" s="1"/>
      <c r="E256" s="1"/>
      <c r="F256" s="1"/>
      <c r="G256" s="1"/>
      <c r="H256" s="1"/>
      <c r="I256" s="1"/>
      <c r="J256" s="1"/>
    </row>
    <row r="257" spans="1:10">
      <c r="A257" s="1"/>
      <c r="B257" s="1"/>
      <c r="C257" s="1"/>
      <c r="D257" s="1"/>
      <c r="E257" s="1"/>
      <c r="F257" s="1"/>
      <c r="G257" s="1"/>
      <c r="H257" s="1"/>
      <c r="I257" s="1"/>
      <c r="J257" s="1"/>
    </row>
    <row r="258" spans="1:10">
      <c r="A258" s="1"/>
      <c r="B258" s="1"/>
      <c r="C258" s="1"/>
      <c r="D258" s="1"/>
      <c r="E258" s="1"/>
      <c r="F258" s="1"/>
      <c r="G258" s="1"/>
      <c r="H258" s="1"/>
      <c r="I258" s="1"/>
      <c r="J258" s="1"/>
    </row>
    <row r="259" spans="1:10">
      <c r="A259" s="1"/>
      <c r="B259" s="1"/>
      <c r="C259" s="1"/>
      <c r="D259" s="1"/>
      <c r="E259" s="1"/>
      <c r="F259" s="1"/>
      <c r="G259" s="1"/>
      <c r="H259" s="1"/>
      <c r="I259" s="1"/>
      <c r="J259" s="1"/>
    </row>
    <row r="260" spans="1:10">
      <c r="A260" s="1"/>
      <c r="B260" s="1"/>
      <c r="C260" s="1"/>
      <c r="D260" s="1"/>
      <c r="E260" s="1"/>
      <c r="F260" s="1"/>
      <c r="G260" s="1"/>
      <c r="H260" s="1"/>
      <c r="I260" s="1"/>
      <c r="J260" s="1"/>
    </row>
    <row r="261" spans="1:10">
      <c r="A261" s="1"/>
      <c r="B261" s="1"/>
      <c r="C261" s="1"/>
      <c r="D261" s="1"/>
      <c r="E261" s="1"/>
      <c r="F261" s="1"/>
      <c r="G261" s="1"/>
      <c r="H261" s="1"/>
      <c r="I261" s="1"/>
      <c r="J261" s="1"/>
    </row>
    <row r="262" spans="1:10">
      <c r="A262" s="1"/>
      <c r="B262" s="1"/>
      <c r="C262" s="1"/>
      <c r="D262" s="1"/>
      <c r="E262" s="1"/>
      <c r="F262" s="1"/>
      <c r="G262" s="1"/>
      <c r="H262" s="1"/>
      <c r="I262" s="1"/>
      <c r="J262" s="1"/>
    </row>
    <row r="263" spans="1:10">
      <c r="A263" s="1"/>
      <c r="B263" s="1"/>
      <c r="C263" s="1"/>
      <c r="D263" s="1"/>
      <c r="E263" s="1"/>
      <c r="F263" s="1"/>
      <c r="G263" s="1"/>
      <c r="H263" s="1"/>
      <c r="I263" s="1"/>
      <c r="J263" s="1"/>
    </row>
    <row r="264" spans="1:10">
      <c r="A264" s="1"/>
      <c r="B264" s="1"/>
      <c r="C264" s="1"/>
      <c r="D264" s="1"/>
      <c r="E264" s="1"/>
      <c r="F264" s="1"/>
      <c r="G264" s="1"/>
      <c r="H264" s="1"/>
      <c r="I264" s="1"/>
      <c r="J264" s="1"/>
    </row>
    <row r="265" spans="1:10">
      <c r="A265" s="1"/>
      <c r="B265" s="1"/>
      <c r="C265" s="1"/>
      <c r="D265" s="1"/>
      <c r="E265" s="1"/>
      <c r="F265" s="1"/>
      <c r="G265" s="1"/>
      <c r="H265" s="1"/>
      <c r="I265" s="1"/>
      <c r="J265" s="1"/>
    </row>
    <row r="266" spans="1:10">
      <c r="A266" s="1"/>
      <c r="B266" s="1"/>
      <c r="C266" s="1"/>
      <c r="D266" s="1"/>
      <c r="E266" s="1"/>
      <c r="F266" s="1"/>
      <c r="G266" s="1"/>
      <c r="H266" s="1"/>
      <c r="I266" s="1"/>
      <c r="J266" s="1"/>
    </row>
    <row r="267" spans="1:10">
      <c r="A267" s="1"/>
      <c r="B267" s="1"/>
      <c r="C267" s="1"/>
      <c r="D267" s="1"/>
      <c r="E267" s="1"/>
      <c r="F267" s="1"/>
      <c r="G267" s="1"/>
      <c r="H267" s="1"/>
      <c r="I267" s="1"/>
      <c r="J267" s="1"/>
    </row>
    <row r="268" spans="1:10">
      <c r="A268" s="1"/>
      <c r="B268" s="1"/>
      <c r="C268" s="1"/>
      <c r="D268" s="1"/>
      <c r="E268" s="1"/>
      <c r="F268" s="1"/>
      <c r="G268" s="1"/>
      <c r="H268" s="1"/>
      <c r="I268" s="1"/>
      <c r="J268" s="1"/>
    </row>
    <row r="269" spans="1:10">
      <c r="A269" s="1"/>
      <c r="B269" s="1"/>
      <c r="C269" s="1"/>
      <c r="D269" s="1"/>
      <c r="E269" s="1"/>
      <c r="F269" s="1"/>
      <c r="G269" s="1"/>
      <c r="H269" s="1"/>
      <c r="I269" s="1"/>
      <c r="J269" s="1"/>
    </row>
    <row r="270" spans="1:10">
      <c r="A270" s="1"/>
      <c r="B270" s="1"/>
      <c r="C270" s="1"/>
      <c r="D270" s="1"/>
      <c r="E270" s="1"/>
      <c r="F270" s="1"/>
      <c r="G270" s="1"/>
      <c r="H270" s="1"/>
      <c r="I270" s="1"/>
      <c r="J270" s="1"/>
    </row>
    <row r="271" spans="1:10">
      <c r="A271" s="1"/>
      <c r="B271" s="1"/>
      <c r="C271" s="1"/>
      <c r="D271" s="1"/>
      <c r="E271" s="1"/>
      <c r="F271" s="1"/>
      <c r="G271" s="1"/>
      <c r="H271" s="1"/>
      <c r="I271" s="1"/>
      <c r="J271" s="1"/>
    </row>
    <row r="272" spans="1:10">
      <c r="A272" s="1"/>
      <c r="B272" s="1"/>
      <c r="C272" s="1"/>
      <c r="D272" s="1"/>
      <c r="E272" s="1"/>
      <c r="F272" s="1"/>
      <c r="G272" s="1"/>
      <c r="H272" s="1"/>
      <c r="I272" s="1"/>
      <c r="J272" s="1"/>
    </row>
    <row r="273" spans="1:10">
      <c r="A273" s="1"/>
      <c r="B273" s="1"/>
      <c r="C273" s="1"/>
      <c r="D273" s="1"/>
      <c r="E273" s="1"/>
      <c r="F273" s="1"/>
      <c r="G273" s="1"/>
      <c r="H273" s="1"/>
      <c r="I273" s="1"/>
      <c r="J273" s="1"/>
    </row>
    <row r="274" spans="1:10">
      <c r="A274" s="1"/>
      <c r="B274" s="1"/>
      <c r="C274" s="1"/>
      <c r="D274" s="1"/>
      <c r="E274" s="1"/>
      <c r="F274" s="1"/>
      <c r="G274" s="1"/>
      <c r="H274" s="1"/>
      <c r="I274" s="1"/>
      <c r="J274" s="1"/>
    </row>
    <row r="275" spans="1:10">
      <c r="A275" s="1"/>
      <c r="B275" s="1"/>
      <c r="C275" s="1"/>
      <c r="D275" s="1"/>
      <c r="E275" s="1"/>
      <c r="F275" s="1"/>
      <c r="G275" s="1"/>
      <c r="H275" s="1"/>
      <c r="I275" s="1"/>
      <c r="J275" s="1"/>
    </row>
    <row r="276" spans="1:10">
      <c r="A276" s="1"/>
      <c r="B276" s="1"/>
      <c r="C276" s="1"/>
      <c r="D276" s="1"/>
      <c r="E276" s="1"/>
      <c r="F276" s="1"/>
      <c r="G276" s="1"/>
      <c r="H276" s="1"/>
      <c r="I276" s="1"/>
      <c r="J276" s="1"/>
    </row>
    <row r="277" spans="1:10">
      <c r="A277" s="1"/>
      <c r="B277" s="1"/>
      <c r="C277" s="1"/>
      <c r="D277" s="1"/>
      <c r="E277" s="1"/>
      <c r="F277" s="1"/>
      <c r="G277" s="1"/>
      <c r="H277" s="1"/>
      <c r="I277" s="1"/>
      <c r="J277" s="1"/>
    </row>
    <row r="278" spans="1:10">
      <c r="A278" s="1"/>
      <c r="B278" s="1"/>
      <c r="C278" s="1"/>
      <c r="D278" s="1"/>
      <c r="E278" s="1"/>
      <c r="F278" s="1"/>
      <c r="G278" s="1"/>
      <c r="H278" s="1"/>
      <c r="I278" s="1"/>
      <c r="J278" s="1"/>
    </row>
    <row r="279" spans="1:10">
      <c r="A279" s="1"/>
      <c r="B279" s="1"/>
      <c r="C279" s="1"/>
      <c r="D279" s="1"/>
      <c r="E279" s="1"/>
      <c r="F279" s="1"/>
      <c r="G279" s="1"/>
      <c r="H279" s="1"/>
      <c r="I279" s="1"/>
      <c r="J279" s="1"/>
    </row>
    <row r="280" spans="1:10">
      <c r="A280" s="1"/>
      <c r="B280" s="1"/>
      <c r="C280" s="1"/>
      <c r="D280" s="1"/>
      <c r="E280" s="1"/>
      <c r="F280" s="1"/>
      <c r="G280" s="1"/>
      <c r="H280" s="1"/>
      <c r="I280" s="1"/>
      <c r="J280" s="1"/>
    </row>
    <row r="281" spans="1:10">
      <c r="A281" s="1"/>
      <c r="B281" s="1"/>
      <c r="C281" s="1"/>
      <c r="D281" s="1"/>
      <c r="E281" s="1"/>
      <c r="F281" s="1"/>
      <c r="G281" s="1"/>
      <c r="H281" s="1"/>
      <c r="I281" s="1"/>
      <c r="J281" s="1"/>
    </row>
    <row r="282" spans="1:10">
      <c r="A282" s="1"/>
      <c r="B282" s="1"/>
      <c r="C282" s="1"/>
      <c r="D282" s="1"/>
      <c r="E282" s="1"/>
      <c r="F282" s="1"/>
      <c r="G282" s="1"/>
      <c r="H282" s="1"/>
      <c r="I282" s="1"/>
      <c r="J282" s="1"/>
    </row>
    <row r="283" spans="1:10">
      <c r="A283" s="1"/>
      <c r="B283" s="1"/>
      <c r="C283" s="1"/>
      <c r="D283" s="1"/>
      <c r="E283" s="1"/>
      <c r="F283" s="1"/>
      <c r="G283" s="1"/>
      <c r="H283" s="1"/>
      <c r="I283" s="1"/>
      <c r="J283" s="1"/>
    </row>
    <row r="284" spans="1:10">
      <c r="A284" s="1"/>
      <c r="B284" s="1"/>
      <c r="C284" s="1"/>
      <c r="D284" s="1"/>
      <c r="E284" s="1"/>
      <c r="F284" s="1"/>
      <c r="G284" s="1"/>
      <c r="H284" s="1"/>
      <c r="I284" s="1"/>
      <c r="J284" s="1"/>
    </row>
    <row r="285" spans="1:10">
      <c r="A285" s="1"/>
      <c r="B285" s="1"/>
      <c r="C285" s="1"/>
      <c r="D285" s="1"/>
      <c r="E285" s="1"/>
      <c r="F285" s="1"/>
      <c r="G285" s="1"/>
      <c r="H285" s="1"/>
      <c r="I285" s="1"/>
      <c r="J285" s="1"/>
    </row>
    <row r="286" spans="1:10">
      <c r="A286" s="1"/>
      <c r="B286" s="1"/>
      <c r="C286" s="1"/>
      <c r="D286" s="1"/>
      <c r="E286" s="1"/>
      <c r="F286" s="1"/>
      <c r="G286" s="1"/>
      <c r="H286" s="1"/>
      <c r="I286" s="1"/>
      <c r="J286" s="1"/>
    </row>
    <row r="287" spans="1:10">
      <c r="A287" s="1"/>
      <c r="B287" s="1"/>
      <c r="C287" s="1"/>
      <c r="D287" s="1"/>
      <c r="E287" s="1"/>
      <c r="F287" s="1"/>
      <c r="G287" s="1"/>
      <c r="H287" s="1"/>
      <c r="I287" s="1"/>
      <c r="J287" s="1"/>
    </row>
    <row r="288" spans="1:10">
      <c r="A288" s="1"/>
      <c r="B288" s="1"/>
      <c r="C288" s="1"/>
      <c r="D288" s="1"/>
      <c r="E288" s="1"/>
      <c r="F288" s="1"/>
      <c r="G288" s="1"/>
      <c r="H288" s="1"/>
      <c r="I288" s="1"/>
      <c r="J288" s="1"/>
    </row>
    <row r="289" spans="1:10">
      <c r="A289" s="1"/>
      <c r="B289" s="1"/>
      <c r="C289" s="1"/>
      <c r="D289" s="1"/>
      <c r="E289" s="1"/>
      <c r="F289" s="1"/>
      <c r="G289" s="1"/>
      <c r="H289" s="1"/>
      <c r="I289" s="1"/>
      <c r="J289" s="1"/>
    </row>
    <row r="290" spans="1:10">
      <c r="A290" s="1"/>
      <c r="B290" s="1"/>
      <c r="C290" s="1"/>
      <c r="D290" s="1"/>
      <c r="E290" s="1"/>
      <c r="F290" s="1"/>
      <c r="G290" s="1"/>
      <c r="H290" s="1"/>
      <c r="I290" s="1"/>
      <c r="J290" s="1"/>
    </row>
    <row r="291" spans="1:10">
      <c r="A291" s="1"/>
      <c r="B291" s="1"/>
      <c r="C291" s="1"/>
      <c r="D291" s="1"/>
      <c r="E291" s="1"/>
      <c r="F291" s="1"/>
      <c r="G291" s="1"/>
      <c r="H291" s="1"/>
      <c r="I291" s="1"/>
      <c r="J291" s="1"/>
    </row>
    <row r="292" spans="1:10">
      <c r="A292" s="1"/>
      <c r="B292" s="1"/>
      <c r="C292" s="1"/>
      <c r="D292" s="1"/>
      <c r="E292" s="1"/>
      <c r="F292" s="1"/>
      <c r="G292" s="1"/>
      <c r="H292" s="1"/>
      <c r="I292" s="1"/>
      <c r="J292" s="1"/>
    </row>
    <row r="293" spans="1:10">
      <c r="A293" s="1"/>
      <c r="B293" s="1"/>
      <c r="C293" s="1"/>
      <c r="D293" s="1"/>
      <c r="E293" s="1"/>
      <c r="F293" s="1"/>
      <c r="G293" s="1"/>
      <c r="H293" s="1"/>
      <c r="I293" s="1"/>
      <c r="J293" s="1"/>
    </row>
    <row r="294" spans="1:10">
      <c r="A294" s="1"/>
      <c r="B294" s="1"/>
      <c r="C294" s="1"/>
      <c r="D294" s="1"/>
      <c r="E294" s="1"/>
      <c r="F294" s="1"/>
      <c r="G294" s="1"/>
      <c r="H294" s="1"/>
      <c r="I294" s="1"/>
      <c r="J294" s="1"/>
    </row>
    <row r="295" spans="1:10">
      <c r="A295" s="1"/>
      <c r="B295" s="1"/>
      <c r="C295" s="1"/>
      <c r="D295" s="1"/>
      <c r="E295" s="1"/>
      <c r="F295" s="1"/>
      <c r="G295" s="1"/>
      <c r="H295" s="1"/>
      <c r="I295" s="1"/>
      <c r="J295" s="1"/>
    </row>
    <row r="296" spans="1:10">
      <c r="A296" s="1"/>
      <c r="B296" s="1"/>
      <c r="C296" s="1"/>
      <c r="D296" s="1"/>
      <c r="E296" s="1"/>
      <c r="F296" s="1"/>
      <c r="G296" s="1"/>
      <c r="H296" s="1"/>
      <c r="I296" s="1"/>
    </row>
    <row r="297" spans="1:10">
      <c r="A297" s="1"/>
      <c r="B297" s="1"/>
      <c r="C297" s="1"/>
      <c r="D297" s="1"/>
      <c r="E297" s="1"/>
      <c r="F297" s="1"/>
      <c r="G297" s="1"/>
      <c r="H297" s="1"/>
      <c r="I297" s="1"/>
    </row>
    <row r="298" spans="1:10">
      <c r="A298" s="1"/>
      <c r="B298" s="1"/>
      <c r="C298" s="1"/>
      <c r="D298" s="1"/>
      <c r="E298" s="1"/>
      <c r="F298" s="1"/>
      <c r="G298" s="1"/>
      <c r="H298" s="1"/>
      <c r="I298" s="1"/>
    </row>
    <row r="299" spans="1:10">
      <c r="A299" s="1"/>
      <c r="B299" s="1"/>
      <c r="C299" s="1"/>
      <c r="D299" s="1"/>
      <c r="E299" s="1"/>
      <c r="F299" s="1"/>
      <c r="G299" s="1"/>
      <c r="H299" s="1"/>
      <c r="I299" s="1"/>
    </row>
    <row r="300" spans="1:10">
      <c r="A300" s="1"/>
      <c r="B300" s="1"/>
      <c r="C300" s="1"/>
      <c r="D300" s="1"/>
      <c r="E300" s="1"/>
      <c r="F300" s="1"/>
      <c r="G300" s="1"/>
      <c r="H300" s="1"/>
      <c r="I300" s="1"/>
    </row>
    <row r="301" spans="1:10">
      <c r="A301" s="1"/>
      <c r="B301" s="1"/>
      <c r="C301" s="1"/>
      <c r="D301" s="1"/>
      <c r="E301" s="1"/>
      <c r="F301" s="1"/>
      <c r="G301" s="1"/>
      <c r="H301" s="1"/>
      <c r="I301" s="1"/>
    </row>
    <row r="302" spans="1:10">
      <c r="A302" s="1"/>
      <c r="B302" s="1"/>
      <c r="C302" s="1"/>
      <c r="D302" s="1"/>
      <c r="E302" s="1"/>
      <c r="F302" s="1"/>
      <c r="G302" s="1"/>
      <c r="H302" s="1"/>
      <c r="I302" s="1"/>
    </row>
    <row r="303" spans="1:10">
      <c r="A303" s="1"/>
      <c r="B303" s="1"/>
      <c r="C303" s="1"/>
      <c r="D303" s="1"/>
      <c r="E303" s="1"/>
      <c r="F303" s="1"/>
      <c r="G303" s="1"/>
      <c r="H303" s="1"/>
      <c r="I303" s="1"/>
    </row>
    <row r="304" spans="1:10">
      <c r="A304" s="1"/>
      <c r="B304" s="1"/>
      <c r="C304" s="1"/>
      <c r="D304" s="1"/>
      <c r="E304" s="1"/>
      <c r="F304" s="1"/>
      <c r="G304" s="1"/>
      <c r="H304" s="1"/>
      <c r="I304" s="1"/>
    </row>
    <row r="305" spans="1:9">
      <c r="A305" s="1"/>
      <c r="B305" s="1"/>
      <c r="C305" s="1"/>
      <c r="D305" s="1"/>
      <c r="E305" s="1"/>
      <c r="F305" s="1"/>
      <c r="G305" s="1"/>
      <c r="H305" s="1"/>
      <c r="I305" s="1"/>
    </row>
    <row r="306" spans="1:9">
      <c r="A306" s="1"/>
      <c r="B306" s="1"/>
      <c r="C306" s="1"/>
      <c r="D306" s="1"/>
      <c r="E306" s="1"/>
      <c r="F306" s="1"/>
      <c r="G306" s="1"/>
      <c r="H306" s="1"/>
      <c r="I306" s="1"/>
    </row>
    <row r="307" spans="1:9">
      <c r="A307" s="1"/>
      <c r="B307" s="1"/>
      <c r="C307" s="1"/>
      <c r="D307" s="1"/>
      <c r="E307" s="1"/>
      <c r="F307" s="1"/>
      <c r="G307" s="1"/>
      <c r="H307" s="1"/>
      <c r="I307" s="1"/>
    </row>
    <row r="308" spans="1:9">
      <c r="A308" s="1"/>
      <c r="B308" s="1"/>
      <c r="C308" s="1"/>
      <c r="D308" s="1"/>
      <c r="E308" s="1"/>
      <c r="F308" s="1"/>
      <c r="G308" s="1"/>
      <c r="H308" s="1"/>
      <c r="I308" s="1"/>
    </row>
    <row r="309" spans="1:9">
      <c r="A309" s="1"/>
      <c r="B309" s="1"/>
      <c r="C309" s="1"/>
      <c r="D309" s="1"/>
      <c r="E309" s="1"/>
      <c r="F309" s="1"/>
      <c r="G309" s="1"/>
      <c r="H309" s="1"/>
      <c r="I309" s="1"/>
    </row>
    <row r="310" spans="1:9">
      <c r="A310" s="1"/>
      <c r="B310" s="1"/>
      <c r="C310" s="1"/>
      <c r="D310" s="1"/>
      <c r="E310" s="1"/>
      <c r="F310" s="1"/>
      <c r="G310" s="1"/>
      <c r="H310" s="1"/>
      <c r="I310" s="1"/>
    </row>
    <row r="311" spans="1:9">
      <c r="A311" s="1"/>
      <c r="B311" s="1"/>
      <c r="C311" s="1"/>
      <c r="D311" s="1"/>
      <c r="E311" s="1"/>
      <c r="F311" s="1"/>
      <c r="G311" s="1"/>
      <c r="H311" s="1"/>
      <c r="I311" s="1"/>
    </row>
  </sheetData>
  <sheetProtection algorithmName="SHA-512" hashValue="QMp/aGTppTB9G246rttjIoiAY4IlTY7DZUsFGlwjpFyVnYKHMLHNwPTIJ1kZnuyiXABJxKa/EKMQZzBwX06mHA==" saltValue="LrR6126ifch2VzdZt7e+TA==" spinCount="100000" sheet="1" objects="1" scenarios="1"/>
  <mergeCells count="40">
    <mergeCell ref="C6:G6"/>
    <mergeCell ref="A17:I17"/>
    <mergeCell ref="A5:G5"/>
    <mergeCell ref="A20:F20"/>
    <mergeCell ref="G20:I20"/>
    <mergeCell ref="E14:I14"/>
    <mergeCell ref="E9:I9"/>
    <mergeCell ref="F13:I13"/>
    <mergeCell ref="G10:I10"/>
    <mergeCell ref="G11:I11"/>
    <mergeCell ref="E26:F26"/>
    <mergeCell ref="A18:I18"/>
    <mergeCell ref="A40:I40"/>
    <mergeCell ref="G12:I12"/>
    <mergeCell ref="G15:I15"/>
    <mergeCell ref="G16:I16"/>
    <mergeCell ref="G21:G22"/>
    <mergeCell ref="H21:H22"/>
    <mergeCell ref="I21:I22"/>
    <mergeCell ref="F30:I30"/>
    <mergeCell ref="B30:E30"/>
    <mergeCell ref="A21:B22"/>
    <mergeCell ref="E27:F27"/>
    <mergeCell ref="E28:F28"/>
    <mergeCell ref="H1:I1"/>
    <mergeCell ref="E25:F25"/>
    <mergeCell ref="A28:B28"/>
    <mergeCell ref="D33:I33"/>
    <mergeCell ref="A37:C37"/>
    <mergeCell ref="A3:I3"/>
    <mergeCell ref="A23:B23"/>
    <mergeCell ref="A24:B24"/>
    <mergeCell ref="A25:B25"/>
    <mergeCell ref="A26:B26"/>
    <mergeCell ref="A27:B27"/>
    <mergeCell ref="C21:C22"/>
    <mergeCell ref="D21:D22"/>
    <mergeCell ref="E21:F22"/>
    <mergeCell ref="E23:F23"/>
    <mergeCell ref="E24:F24"/>
  </mergeCells>
  <phoneticPr fontId="1"/>
  <dataValidations count="1">
    <dataValidation type="list" allowBlank="1" showInputMessage="1" showErrorMessage="1" sqref="C6:G6" xr:uid="{9F06E719-CA03-4313-B572-BDA1853285C6}">
      <formula1>$L$3:$L$13</formula1>
    </dataValidation>
  </dataValidations>
  <printOptions horizontalCentered="1"/>
  <pageMargins left="0.59055118110236227" right="0.59055118110236227" top="0.74803149606299213" bottom="0.74803149606299213" header="0.31496062992125984" footer="0.31496062992125984"/>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391215-EAD6-40FE-9920-E5A028F5E41E}">
  <dimension ref="A1:Z48"/>
  <sheetViews>
    <sheetView view="pageBreakPreview" zoomScaleNormal="100" zoomScaleSheetLayoutView="100" workbookViewId="0">
      <selection activeCell="A42" sqref="A42"/>
    </sheetView>
  </sheetViews>
  <sheetFormatPr defaultRowHeight="12.75"/>
  <cols>
    <col min="1" max="4" width="10.25" style="1" customWidth="1"/>
    <col min="5" max="5" width="3.25" style="1" customWidth="1"/>
    <col min="6" max="6" width="7.625" style="1" customWidth="1"/>
    <col min="7" max="9" width="10.25" style="1" customWidth="1"/>
    <col min="10" max="10" width="3.25" style="1" customWidth="1"/>
    <col min="11" max="12" width="9" style="1"/>
    <col min="13" max="26" width="9" style="33"/>
    <col min="27" max="16384" width="9" style="1"/>
  </cols>
  <sheetData>
    <row r="1" spans="1:9" ht="17.25" customHeight="1">
      <c r="A1" s="1" t="str" cm="1">
        <f t="array" aca="1" ref="A1" ca="1">RIGHT(CELL("filename",A1),LEN(CELL("filename",A1))-FIND("]",CELL("filename",A1)))</f>
        <v>様式３号</v>
      </c>
      <c r="C1" s="6"/>
      <c r="D1" s="6"/>
      <c r="E1" s="6"/>
      <c r="F1" s="6"/>
      <c r="G1" s="6"/>
      <c r="H1" s="91" t="s">
        <v>37</v>
      </c>
      <c r="I1" s="91"/>
    </row>
    <row r="2" spans="1:9" ht="17.25" customHeight="1"/>
    <row r="3" spans="1:9" ht="17.25" customHeight="1">
      <c r="A3" s="101" t="s">
        <v>64</v>
      </c>
      <c r="B3" s="101"/>
      <c r="C3" s="101"/>
      <c r="D3" s="101"/>
      <c r="E3" s="101"/>
      <c r="F3" s="101"/>
      <c r="G3" s="101"/>
      <c r="H3" s="101"/>
      <c r="I3" s="101"/>
    </row>
    <row r="4" spans="1:9" ht="17.25" customHeight="1"/>
    <row r="5" spans="1:9" ht="17.25" customHeight="1">
      <c r="A5" s="105" t="str">
        <f>INDEX(様式１号!K3:R13,MATCH(様式１号!C6,様式１号!L3:L13,0),1)</f>
        <v>さいたま市丸ヶ崎土地区画整理事業</v>
      </c>
      <c r="B5" s="105"/>
      <c r="C5" s="105"/>
      <c r="D5" s="105"/>
      <c r="E5" s="105"/>
      <c r="F5" s="105"/>
      <c r="G5" s="2"/>
      <c r="I5" s="2"/>
    </row>
    <row r="6" spans="1:9" ht="17.25" customHeight="1">
      <c r="A6" s="1" t="s">
        <v>62</v>
      </c>
      <c r="B6" s="46" t="str">
        <f>INDEX(様式１号!K3:R13,MATCH(様式１号!C6,様式１号!L3:L13,0),2)</f>
        <v>さいたま市丸ヶ崎土地区画整理組合</v>
      </c>
      <c r="G6" s="2"/>
      <c r="I6" s="2"/>
    </row>
    <row r="7" spans="1:9" ht="17.25" customHeight="1">
      <c r="A7" s="1" t="s">
        <v>63</v>
      </c>
      <c r="B7" s="47" t="str">
        <f>INDEX(様式１号!K3:R13,MATCH(様式１号!C6,様式１号!L3:L13,0),3)</f>
        <v>理　事　長　　金 井 塚　久 夫</v>
      </c>
    </row>
    <row r="8" spans="1:9" ht="17.25" customHeight="1"/>
    <row r="9" spans="1:9" ht="17.25" customHeight="1">
      <c r="E9" s="102" t="s">
        <v>39</v>
      </c>
      <c r="F9" s="102"/>
      <c r="G9" s="102"/>
      <c r="H9" s="102"/>
      <c r="I9" s="102"/>
    </row>
    <row r="10" spans="1:9" ht="17.25" customHeight="1">
      <c r="F10" s="39" t="s">
        <v>40</v>
      </c>
      <c r="G10" s="103"/>
      <c r="H10" s="103"/>
      <c r="I10" s="103"/>
    </row>
    <row r="11" spans="1:9" ht="17.25" customHeight="1">
      <c r="F11" s="40" t="s">
        <v>73</v>
      </c>
      <c r="G11" s="104"/>
      <c r="H11" s="104"/>
      <c r="I11" s="104"/>
    </row>
    <row r="12" spans="1:9" ht="17.25" customHeight="1">
      <c r="F12" s="40" t="s">
        <v>49</v>
      </c>
      <c r="G12" s="104"/>
      <c r="H12" s="104"/>
      <c r="I12" s="104"/>
    </row>
    <row r="13" spans="1:9" ht="30" customHeight="1">
      <c r="E13" s="26" t="b">
        <v>0</v>
      </c>
      <c r="F13" s="107" t="s">
        <v>89</v>
      </c>
      <c r="G13" s="107"/>
      <c r="H13" s="107"/>
      <c r="I13" s="107"/>
    </row>
    <row r="14" spans="1:9" ht="17.25" customHeight="1">
      <c r="E14" s="102" t="s">
        <v>41</v>
      </c>
      <c r="F14" s="102"/>
      <c r="G14" s="102"/>
      <c r="H14" s="102"/>
      <c r="I14" s="102"/>
    </row>
    <row r="15" spans="1:9" ht="17.25" customHeight="1">
      <c r="F15" s="39" t="s">
        <v>73</v>
      </c>
      <c r="G15" s="103"/>
      <c r="H15" s="103"/>
      <c r="I15" s="103"/>
    </row>
    <row r="16" spans="1:9" ht="17.25" customHeight="1">
      <c r="F16" s="40" t="s">
        <v>49</v>
      </c>
      <c r="G16" s="104"/>
      <c r="H16" s="104"/>
      <c r="I16" s="104"/>
    </row>
    <row r="17" spans="1:9" ht="17.25" customHeight="1">
      <c r="G17" s="9"/>
      <c r="H17" s="9"/>
    </row>
    <row r="18" spans="1:9" ht="51.75" customHeight="1">
      <c r="A18" s="106" t="str">
        <f>"　このたび、"&amp;INDEX(様式１号!K3:R13,MATCH(様式１号!C6,様式１号!L3:L13,0),1)&amp;"施行地区内に存する下記の従前地につき、分筆登記をしたいので、別添申請書の地積測量図が貴組合施行事業の現況公図調整図に整合することを確認願います。"</f>
        <v>　このたび、さいたま市丸ヶ崎土地区画整理事業施行地区内に存する下記の従前地につき、分筆登記をしたいので、別添申請書の地積測量図が貴組合施行事業の現況公図調整図に整合することを確認願います。</v>
      </c>
      <c r="B18" s="106"/>
      <c r="C18" s="106"/>
      <c r="D18" s="106"/>
      <c r="E18" s="106"/>
      <c r="F18" s="106"/>
      <c r="G18" s="106"/>
      <c r="H18" s="106"/>
      <c r="I18" s="106"/>
    </row>
    <row r="19" spans="1:9" ht="17.25" customHeight="1">
      <c r="A19" s="101" t="s">
        <v>1</v>
      </c>
      <c r="B19" s="101"/>
      <c r="C19" s="101"/>
      <c r="D19" s="101"/>
      <c r="E19" s="101"/>
      <c r="F19" s="101"/>
      <c r="G19" s="101"/>
      <c r="H19" s="101"/>
      <c r="I19" s="101"/>
    </row>
    <row r="20" spans="1:9" ht="17.25" customHeight="1">
      <c r="B20" s="2"/>
      <c r="C20" s="2"/>
      <c r="D20" s="2"/>
      <c r="E20" s="2"/>
      <c r="F20" s="2"/>
      <c r="G20" s="2"/>
      <c r="H20" s="2"/>
      <c r="I20" s="2"/>
    </row>
    <row r="21" spans="1:9" ht="17.25" customHeight="1">
      <c r="A21" s="87"/>
      <c r="B21" s="108" t="s">
        <v>43</v>
      </c>
      <c r="C21" s="109"/>
      <c r="D21" s="109"/>
      <c r="E21" s="109"/>
      <c r="F21" s="109"/>
      <c r="G21" s="84" t="s">
        <v>44</v>
      </c>
      <c r="H21" s="84"/>
      <c r="I21" s="84"/>
    </row>
    <row r="22" spans="1:9" ht="17.25" customHeight="1">
      <c r="A22" s="87"/>
      <c r="B22" s="89" t="s">
        <v>45</v>
      </c>
      <c r="C22" s="89" t="s">
        <v>54</v>
      </c>
      <c r="D22" s="89" t="s">
        <v>55</v>
      </c>
      <c r="E22" s="95" t="s">
        <v>46</v>
      </c>
      <c r="F22" s="96"/>
      <c r="G22" s="89" t="s">
        <v>56</v>
      </c>
      <c r="H22" s="89" t="s">
        <v>57</v>
      </c>
      <c r="I22" s="89" t="s">
        <v>47</v>
      </c>
    </row>
    <row r="23" spans="1:9" ht="17.25" customHeight="1">
      <c r="A23" s="87"/>
      <c r="B23" s="90"/>
      <c r="C23" s="90"/>
      <c r="D23" s="90"/>
      <c r="E23" s="97"/>
      <c r="F23" s="98"/>
      <c r="G23" s="90"/>
      <c r="H23" s="90"/>
      <c r="I23" s="90"/>
    </row>
    <row r="24" spans="1:9" ht="17.25" customHeight="1">
      <c r="A24" s="92" t="s">
        <v>65</v>
      </c>
      <c r="B24" s="5"/>
      <c r="C24" s="5"/>
      <c r="D24" s="5"/>
      <c r="E24" s="93"/>
      <c r="F24" s="93"/>
      <c r="G24" s="5"/>
      <c r="H24" s="5"/>
      <c r="I24" s="5"/>
    </row>
    <row r="25" spans="1:9" ht="17.25" customHeight="1">
      <c r="A25" s="92"/>
      <c r="B25" s="3"/>
      <c r="C25" s="3"/>
      <c r="D25" s="3"/>
      <c r="E25" s="94"/>
      <c r="F25" s="94"/>
      <c r="G25" s="3"/>
      <c r="H25" s="3"/>
      <c r="I25" s="3"/>
    </row>
    <row r="26" spans="1:9" ht="17.25" customHeight="1">
      <c r="A26" s="92"/>
      <c r="B26" s="3"/>
      <c r="C26" s="3"/>
      <c r="D26" s="3"/>
      <c r="E26" s="94"/>
      <c r="F26" s="94"/>
      <c r="G26" s="3"/>
      <c r="H26" s="3"/>
      <c r="I26" s="3"/>
    </row>
    <row r="27" spans="1:9" ht="17.25" customHeight="1">
      <c r="A27" s="92"/>
      <c r="B27" s="3"/>
      <c r="C27" s="3"/>
      <c r="D27" s="3"/>
      <c r="E27" s="94"/>
      <c r="F27" s="94"/>
      <c r="G27" s="3"/>
      <c r="H27" s="3"/>
      <c r="I27" s="3"/>
    </row>
    <row r="28" spans="1:9" ht="17.25" customHeight="1">
      <c r="A28" s="92"/>
      <c r="B28" s="4"/>
      <c r="C28" s="4"/>
      <c r="D28" s="4"/>
      <c r="E28" s="86"/>
      <c r="F28" s="86"/>
      <c r="G28" s="4"/>
      <c r="H28" s="4"/>
      <c r="I28" s="4"/>
    </row>
    <row r="29" spans="1:9" ht="17.25" customHeight="1">
      <c r="A29" s="92" t="s">
        <v>66</v>
      </c>
      <c r="B29" s="5"/>
      <c r="C29" s="5"/>
      <c r="D29" s="5"/>
      <c r="E29" s="93"/>
      <c r="F29" s="93"/>
      <c r="G29" s="5"/>
      <c r="H29" s="5"/>
      <c r="I29" s="5"/>
    </row>
    <row r="30" spans="1:9" ht="17.25" customHeight="1">
      <c r="A30" s="92"/>
      <c r="B30" s="3"/>
      <c r="C30" s="3"/>
      <c r="D30" s="3"/>
      <c r="E30" s="94"/>
      <c r="F30" s="94"/>
      <c r="G30" s="3"/>
      <c r="H30" s="3"/>
      <c r="I30" s="3"/>
    </row>
    <row r="31" spans="1:9" ht="17.25" customHeight="1">
      <c r="A31" s="92"/>
      <c r="B31" s="3"/>
      <c r="C31" s="3"/>
      <c r="D31" s="3"/>
      <c r="E31" s="94"/>
      <c r="F31" s="94"/>
      <c r="G31" s="3"/>
      <c r="H31" s="3"/>
      <c r="I31" s="3"/>
    </row>
    <row r="32" spans="1:9" ht="17.25" customHeight="1">
      <c r="A32" s="92"/>
      <c r="B32" s="3"/>
      <c r="C32" s="3"/>
      <c r="D32" s="3"/>
      <c r="E32" s="94"/>
      <c r="F32" s="94"/>
      <c r="G32" s="3"/>
      <c r="H32" s="3"/>
      <c r="I32" s="3"/>
    </row>
    <row r="33" spans="1:9" ht="17.25" customHeight="1">
      <c r="A33" s="92"/>
      <c r="B33" s="3"/>
      <c r="C33" s="3"/>
      <c r="D33" s="3"/>
      <c r="E33" s="94"/>
      <c r="F33" s="94"/>
      <c r="G33" s="3"/>
      <c r="H33" s="3"/>
      <c r="I33" s="3"/>
    </row>
    <row r="34" spans="1:9" ht="17.25" customHeight="1">
      <c r="A34" s="92"/>
      <c r="B34" s="4"/>
      <c r="C34" s="4"/>
      <c r="D34" s="4"/>
      <c r="E34" s="86"/>
      <c r="F34" s="86"/>
      <c r="G34" s="4"/>
      <c r="H34" s="4"/>
      <c r="I34" s="4"/>
    </row>
    <row r="35" spans="1:9" ht="17.25" customHeight="1">
      <c r="B35" s="2"/>
      <c r="C35" s="2"/>
      <c r="D35" s="2"/>
      <c r="E35" s="2"/>
      <c r="F35" s="2"/>
      <c r="G35" s="2"/>
      <c r="H35" s="2"/>
      <c r="I35" s="2"/>
    </row>
    <row r="36" spans="1:9" ht="17.25" customHeight="1">
      <c r="A36" s="10" t="s">
        <v>74</v>
      </c>
      <c r="C36" s="10"/>
      <c r="D36" s="2"/>
      <c r="E36" s="2"/>
      <c r="F36" s="2"/>
      <c r="G36" s="2"/>
      <c r="H36" s="88" t="s">
        <v>76</v>
      </c>
      <c r="I36" s="88"/>
    </row>
    <row r="37" spans="1:9" ht="17.25" customHeight="1">
      <c r="A37" s="1" t="s">
        <v>68</v>
      </c>
      <c r="H37" s="12" t="s">
        <v>77</v>
      </c>
      <c r="I37" s="12" t="s">
        <v>78</v>
      </c>
    </row>
    <row r="38" spans="1:9" ht="17.25" customHeight="1">
      <c r="A38" s="2" t="s">
        <v>72</v>
      </c>
      <c r="B38" s="2"/>
      <c r="C38" s="2"/>
      <c r="D38" s="2"/>
      <c r="E38" s="2"/>
      <c r="F38" s="2"/>
      <c r="G38" s="2"/>
      <c r="H38" s="88"/>
      <c r="I38" s="88"/>
    </row>
    <row r="39" spans="1:9" ht="17.25" customHeight="1">
      <c r="A39" s="1" t="s">
        <v>67</v>
      </c>
      <c r="H39" s="88"/>
      <c r="I39" s="88"/>
    </row>
    <row r="40" spans="1:9" ht="17.25" customHeight="1">
      <c r="B40" s="2"/>
      <c r="C40" s="2"/>
      <c r="D40" s="2"/>
      <c r="E40" s="2"/>
      <c r="F40" s="2"/>
      <c r="G40" s="2"/>
      <c r="H40" s="88"/>
      <c r="I40" s="88"/>
    </row>
    <row r="41" spans="1:9" ht="17.25" customHeight="1">
      <c r="B41" s="2"/>
      <c r="C41" s="2"/>
      <c r="D41" s="2"/>
      <c r="E41" s="2"/>
      <c r="F41" s="2"/>
      <c r="G41" s="2"/>
      <c r="H41" s="2"/>
      <c r="I41" s="2"/>
    </row>
    <row r="42" spans="1:9" ht="17.25" customHeight="1">
      <c r="B42" s="2"/>
      <c r="C42" s="2"/>
      <c r="D42" s="2"/>
      <c r="E42" s="2"/>
      <c r="F42" s="2"/>
      <c r="G42" s="2"/>
      <c r="H42" s="2"/>
      <c r="I42" s="2"/>
    </row>
    <row r="43" spans="1:9" ht="17.25" customHeight="1">
      <c r="B43" s="2"/>
      <c r="C43" s="2"/>
      <c r="D43" s="2"/>
      <c r="E43" s="2"/>
      <c r="F43" s="2"/>
      <c r="G43" s="2"/>
      <c r="H43" s="2"/>
      <c r="I43" s="2"/>
    </row>
    <row r="44" spans="1:9" ht="17.25" customHeight="1">
      <c r="B44" s="2"/>
      <c r="C44" s="2"/>
      <c r="D44" s="2"/>
      <c r="E44" s="2"/>
      <c r="F44" s="2"/>
      <c r="G44" s="2"/>
      <c r="H44" s="2"/>
      <c r="I44" s="2"/>
    </row>
    <row r="45" spans="1:9" ht="17.25" customHeight="1">
      <c r="B45" s="2"/>
      <c r="C45" s="2"/>
      <c r="D45" s="2"/>
      <c r="E45" s="2"/>
      <c r="F45" s="2"/>
      <c r="G45" s="2"/>
      <c r="H45" s="2"/>
      <c r="I45" s="2"/>
    </row>
    <row r="46" spans="1:9" ht="17.25" customHeight="1">
      <c r="B46" s="2"/>
      <c r="C46" s="2"/>
      <c r="D46" s="2"/>
      <c r="E46" s="2"/>
      <c r="F46" s="2"/>
      <c r="G46" s="2"/>
      <c r="H46" s="2"/>
      <c r="I46" s="2"/>
    </row>
    <row r="47" spans="1:9" ht="17.25" customHeight="1">
      <c r="B47" s="2"/>
      <c r="C47" s="2"/>
      <c r="D47" s="2"/>
      <c r="E47" s="2"/>
      <c r="F47" s="2"/>
      <c r="G47" s="2"/>
      <c r="H47" s="2"/>
      <c r="I47" s="2"/>
    </row>
    <row r="48" spans="1:9" ht="17.25" customHeight="1">
      <c r="H48" s="2"/>
      <c r="I48" s="2"/>
    </row>
  </sheetData>
  <sheetProtection algorithmName="SHA-512" hashValue="I9PB4V3VKeXaA+rTU1uZTj7PkGHj/asz7/+ddLX92t+X0yfEse19fS9/j93LnHeWMYV0WgMOvvqVIRgKCshoCQ==" saltValue="uC+Q3sheT2xRUBlR6zuH4g==" spinCount="100000" sheet="1" objects="1" scenarios="1"/>
  <mergeCells count="39">
    <mergeCell ref="G16:I16"/>
    <mergeCell ref="H1:I1"/>
    <mergeCell ref="A5:F5"/>
    <mergeCell ref="E9:I9"/>
    <mergeCell ref="G10:I10"/>
    <mergeCell ref="G11:I11"/>
    <mergeCell ref="G12:I12"/>
    <mergeCell ref="E14:I14"/>
    <mergeCell ref="G15:I15"/>
    <mergeCell ref="F13:I13"/>
    <mergeCell ref="A18:I18"/>
    <mergeCell ref="A3:I3"/>
    <mergeCell ref="E25:F25"/>
    <mergeCell ref="E26:F26"/>
    <mergeCell ref="E30:F30"/>
    <mergeCell ref="A21:A23"/>
    <mergeCell ref="A24:A28"/>
    <mergeCell ref="A29:A34"/>
    <mergeCell ref="B22:B23"/>
    <mergeCell ref="E28:F28"/>
    <mergeCell ref="E29:F29"/>
    <mergeCell ref="E31:F31"/>
    <mergeCell ref="E32:F32"/>
    <mergeCell ref="E33:F33"/>
    <mergeCell ref="E34:F34"/>
    <mergeCell ref="I22:I23"/>
    <mergeCell ref="A19:I19"/>
    <mergeCell ref="B21:F21"/>
    <mergeCell ref="H38:H40"/>
    <mergeCell ref="I38:I40"/>
    <mergeCell ref="H36:I36"/>
    <mergeCell ref="E24:F24"/>
    <mergeCell ref="E27:F27"/>
    <mergeCell ref="G21:I21"/>
    <mergeCell ref="C22:C23"/>
    <mergeCell ref="D22:D23"/>
    <mergeCell ref="E22:F23"/>
    <mergeCell ref="G22:G23"/>
    <mergeCell ref="H22:H23"/>
  </mergeCells>
  <phoneticPr fontId="1"/>
  <printOptions horizontalCentered="1"/>
  <pageMargins left="0.59055118110236227" right="0.59055118110236227" top="0.74803149606299213" bottom="0.74803149606299213" header="0.31496062992125984" footer="0.31496062992125984"/>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B647B2-E850-427D-AA6B-6975DCCAD93B}">
  <dimension ref="A1:R10"/>
  <sheetViews>
    <sheetView view="pageBreakPreview" zoomScaleNormal="100" zoomScaleSheetLayoutView="100" workbookViewId="0">
      <selection activeCell="A42" sqref="A42"/>
    </sheetView>
  </sheetViews>
  <sheetFormatPr defaultColWidth="3.75" defaultRowHeight="19.899999999999999" customHeight="1"/>
  <cols>
    <col min="1" max="17" width="3.75" style="16"/>
    <col min="18" max="18" width="5.25" style="16" customWidth="1"/>
    <col min="19" max="244" width="3.75" style="16"/>
    <col min="245" max="245" width="5.25" style="16" customWidth="1"/>
    <col min="246" max="500" width="3.75" style="16"/>
    <col min="501" max="501" width="5.25" style="16" customWidth="1"/>
    <col min="502" max="756" width="3.75" style="16"/>
    <col min="757" max="757" width="5.25" style="16" customWidth="1"/>
    <col min="758" max="1012" width="3.75" style="16"/>
    <col min="1013" max="1013" width="5.25" style="16" customWidth="1"/>
    <col min="1014" max="1268" width="3.75" style="16"/>
    <col min="1269" max="1269" width="5.25" style="16" customWidth="1"/>
    <col min="1270" max="1524" width="3.75" style="16"/>
    <col min="1525" max="1525" width="5.25" style="16" customWidth="1"/>
    <col min="1526" max="1780" width="3.75" style="16"/>
    <col min="1781" max="1781" width="5.25" style="16" customWidth="1"/>
    <col min="1782" max="2036" width="3.75" style="16"/>
    <col min="2037" max="2037" width="5.25" style="16" customWidth="1"/>
    <col min="2038" max="2292" width="3.75" style="16"/>
    <col min="2293" max="2293" width="5.25" style="16" customWidth="1"/>
    <col min="2294" max="2548" width="3.75" style="16"/>
    <col min="2549" max="2549" width="5.25" style="16" customWidth="1"/>
    <col min="2550" max="2804" width="3.75" style="16"/>
    <col min="2805" max="2805" width="5.25" style="16" customWidth="1"/>
    <col min="2806" max="3060" width="3.75" style="16"/>
    <col min="3061" max="3061" width="5.25" style="16" customWidth="1"/>
    <col min="3062" max="3316" width="3.75" style="16"/>
    <col min="3317" max="3317" width="5.25" style="16" customWidth="1"/>
    <col min="3318" max="3572" width="3.75" style="16"/>
    <col min="3573" max="3573" width="5.25" style="16" customWidth="1"/>
    <col min="3574" max="3828" width="3.75" style="16"/>
    <col min="3829" max="3829" width="5.25" style="16" customWidth="1"/>
    <col min="3830" max="4084" width="3.75" style="16"/>
    <col min="4085" max="4085" width="5.25" style="16" customWidth="1"/>
    <col min="4086" max="4340" width="3.75" style="16"/>
    <col min="4341" max="4341" width="5.25" style="16" customWidth="1"/>
    <col min="4342" max="4596" width="3.75" style="16"/>
    <col min="4597" max="4597" width="5.25" style="16" customWidth="1"/>
    <col min="4598" max="4852" width="3.75" style="16"/>
    <col min="4853" max="4853" width="5.25" style="16" customWidth="1"/>
    <col min="4854" max="5108" width="3.75" style="16"/>
    <col min="5109" max="5109" width="5.25" style="16" customWidth="1"/>
    <col min="5110" max="5364" width="3.75" style="16"/>
    <col min="5365" max="5365" width="5.25" style="16" customWidth="1"/>
    <col min="5366" max="5620" width="3.75" style="16"/>
    <col min="5621" max="5621" width="5.25" style="16" customWidth="1"/>
    <col min="5622" max="5876" width="3.75" style="16"/>
    <col min="5877" max="5877" width="5.25" style="16" customWidth="1"/>
    <col min="5878" max="6132" width="3.75" style="16"/>
    <col min="6133" max="6133" width="5.25" style="16" customWidth="1"/>
    <col min="6134" max="6388" width="3.75" style="16"/>
    <col min="6389" max="6389" width="5.25" style="16" customWidth="1"/>
    <col min="6390" max="6644" width="3.75" style="16"/>
    <col min="6645" max="6645" width="5.25" style="16" customWidth="1"/>
    <col min="6646" max="6900" width="3.75" style="16"/>
    <col min="6901" max="6901" width="5.25" style="16" customWidth="1"/>
    <col min="6902" max="7156" width="3.75" style="16"/>
    <col min="7157" max="7157" width="5.25" style="16" customWidth="1"/>
    <col min="7158" max="7412" width="3.75" style="16"/>
    <col min="7413" max="7413" width="5.25" style="16" customWidth="1"/>
    <col min="7414" max="7668" width="3.75" style="16"/>
    <col min="7669" max="7669" width="5.25" style="16" customWidth="1"/>
    <col min="7670" max="7924" width="3.75" style="16"/>
    <col min="7925" max="7925" width="5.25" style="16" customWidth="1"/>
    <col min="7926" max="8180" width="3.75" style="16"/>
    <col min="8181" max="8181" width="5.25" style="16" customWidth="1"/>
    <col min="8182" max="8436" width="3.75" style="16"/>
    <col min="8437" max="8437" width="5.25" style="16" customWidth="1"/>
    <col min="8438" max="8692" width="3.75" style="16"/>
    <col min="8693" max="8693" width="5.25" style="16" customWidth="1"/>
    <col min="8694" max="8948" width="3.75" style="16"/>
    <col min="8949" max="8949" width="5.25" style="16" customWidth="1"/>
    <col min="8950" max="9204" width="3.75" style="16"/>
    <col min="9205" max="9205" width="5.25" style="16" customWidth="1"/>
    <col min="9206" max="9460" width="3.75" style="16"/>
    <col min="9461" max="9461" width="5.25" style="16" customWidth="1"/>
    <col min="9462" max="9716" width="3.75" style="16"/>
    <col min="9717" max="9717" width="5.25" style="16" customWidth="1"/>
    <col min="9718" max="9972" width="3.75" style="16"/>
    <col min="9973" max="9973" width="5.25" style="16" customWidth="1"/>
    <col min="9974" max="10228" width="3.75" style="16"/>
    <col min="10229" max="10229" width="5.25" style="16" customWidth="1"/>
    <col min="10230" max="10484" width="3.75" style="16"/>
    <col min="10485" max="10485" width="5.25" style="16" customWidth="1"/>
    <col min="10486" max="10740" width="3.75" style="16"/>
    <col min="10741" max="10741" width="5.25" style="16" customWidth="1"/>
    <col min="10742" max="10996" width="3.75" style="16"/>
    <col min="10997" max="10997" width="5.25" style="16" customWidth="1"/>
    <col min="10998" max="11252" width="3.75" style="16"/>
    <col min="11253" max="11253" width="5.25" style="16" customWidth="1"/>
    <col min="11254" max="11508" width="3.75" style="16"/>
    <col min="11509" max="11509" width="5.25" style="16" customWidth="1"/>
    <col min="11510" max="11764" width="3.75" style="16"/>
    <col min="11765" max="11765" width="5.25" style="16" customWidth="1"/>
    <col min="11766" max="12020" width="3.75" style="16"/>
    <col min="12021" max="12021" width="5.25" style="16" customWidth="1"/>
    <col min="12022" max="12276" width="3.75" style="16"/>
    <col min="12277" max="12277" width="5.25" style="16" customWidth="1"/>
    <col min="12278" max="12532" width="3.75" style="16"/>
    <col min="12533" max="12533" width="5.25" style="16" customWidth="1"/>
    <col min="12534" max="12788" width="3.75" style="16"/>
    <col min="12789" max="12789" width="5.25" style="16" customWidth="1"/>
    <col min="12790" max="13044" width="3.75" style="16"/>
    <col min="13045" max="13045" width="5.25" style="16" customWidth="1"/>
    <col min="13046" max="13300" width="3.75" style="16"/>
    <col min="13301" max="13301" width="5.25" style="16" customWidth="1"/>
    <col min="13302" max="13556" width="3.75" style="16"/>
    <col min="13557" max="13557" width="5.25" style="16" customWidth="1"/>
    <col min="13558" max="13812" width="3.75" style="16"/>
    <col min="13813" max="13813" width="5.25" style="16" customWidth="1"/>
    <col min="13814" max="14068" width="3.75" style="16"/>
    <col min="14069" max="14069" width="5.25" style="16" customWidth="1"/>
    <col min="14070" max="14324" width="3.75" style="16"/>
    <col min="14325" max="14325" width="5.25" style="16" customWidth="1"/>
    <col min="14326" max="14580" width="3.75" style="16"/>
    <col min="14581" max="14581" width="5.25" style="16" customWidth="1"/>
    <col min="14582" max="14836" width="3.75" style="16"/>
    <col min="14837" max="14837" width="5.25" style="16" customWidth="1"/>
    <col min="14838" max="15092" width="3.75" style="16"/>
    <col min="15093" max="15093" width="5.25" style="16" customWidth="1"/>
    <col min="15094" max="15348" width="3.75" style="16"/>
    <col min="15349" max="15349" width="5.25" style="16" customWidth="1"/>
    <col min="15350" max="15604" width="3.75" style="16"/>
    <col min="15605" max="15605" width="5.25" style="16" customWidth="1"/>
    <col min="15606" max="15860" width="3.75" style="16"/>
    <col min="15861" max="15861" width="5.25" style="16" customWidth="1"/>
    <col min="15862" max="16116" width="3.75" style="16"/>
    <col min="16117" max="16117" width="5.25" style="16" customWidth="1"/>
    <col min="16118" max="16384" width="3.75" style="16"/>
  </cols>
  <sheetData>
    <row r="1" spans="1:18" ht="19.899999999999999" customHeight="1">
      <c r="A1" s="44" t="s">
        <v>85</v>
      </c>
      <c r="B1" s="44"/>
      <c r="C1" s="44"/>
      <c r="D1" s="44"/>
      <c r="E1" s="44"/>
    </row>
    <row r="2" spans="1:18" ht="19.899999999999999" customHeight="1">
      <c r="A2" s="17"/>
      <c r="B2" s="18"/>
      <c r="C2" s="18"/>
      <c r="D2" s="18"/>
      <c r="E2" s="18"/>
      <c r="F2" s="18"/>
      <c r="G2" s="18"/>
      <c r="H2" s="18"/>
      <c r="I2" s="18"/>
      <c r="J2" s="18"/>
      <c r="K2" s="18"/>
      <c r="L2" s="18"/>
      <c r="M2" s="18"/>
      <c r="N2" s="18"/>
      <c r="O2" s="18"/>
      <c r="P2" s="18"/>
      <c r="Q2" s="18"/>
      <c r="R2" s="19"/>
    </row>
    <row r="3" spans="1:18" ht="19.899999999999999" customHeight="1">
      <c r="A3" s="20"/>
      <c r="B3" s="118" t="s">
        <v>155</v>
      </c>
      <c r="C3" s="118"/>
      <c r="D3" s="118"/>
      <c r="E3" s="118"/>
      <c r="F3" s="118"/>
      <c r="G3" s="118"/>
      <c r="H3" s="118"/>
      <c r="I3" s="118"/>
      <c r="J3" s="118"/>
      <c r="K3" s="118"/>
      <c r="L3" s="118"/>
      <c r="M3" s="118"/>
      <c r="N3" s="118"/>
      <c r="O3" s="118"/>
      <c r="P3" s="118"/>
      <c r="Q3" s="118"/>
      <c r="R3" s="21"/>
    </row>
    <row r="4" spans="1:18" ht="19.899999999999999" customHeight="1">
      <c r="A4" s="20"/>
      <c r="B4" s="118"/>
      <c r="C4" s="118"/>
      <c r="D4" s="118"/>
      <c r="E4" s="118"/>
      <c r="F4" s="118"/>
      <c r="G4" s="118"/>
      <c r="H4" s="118"/>
      <c r="I4" s="118"/>
      <c r="J4" s="118"/>
      <c r="K4" s="118"/>
      <c r="L4" s="118"/>
      <c r="M4" s="118"/>
      <c r="N4" s="118"/>
      <c r="O4" s="118"/>
      <c r="P4" s="118"/>
      <c r="Q4" s="118"/>
      <c r="R4" s="21"/>
    </row>
    <row r="5" spans="1:18" ht="19.899999999999999" customHeight="1">
      <c r="A5" s="20"/>
      <c r="R5" s="21"/>
    </row>
    <row r="6" spans="1:18" ht="19.899999999999999" customHeight="1">
      <c r="A6" s="20"/>
      <c r="B6" s="16" t="s">
        <v>86</v>
      </c>
      <c r="R6" s="21"/>
    </row>
    <row r="7" spans="1:18" ht="19.899999999999999" customHeight="1">
      <c r="A7" s="20"/>
      <c r="D7" s="45" t="str">
        <f>INDEX(様式１号!K3:R13,MATCH(様式１号!C6,様式１号!L3:L13,0),1)</f>
        <v>さいたま市丸ヶ崎土地区画整理事業</v>
      </c>
      <c r="R7" s="21"/>
    </row>
    <row r="8" spans="1:18" ht="19.899999999999999" customHeight="1">
      <c r="A8" s="20"/>
      <c r="D8" s="43" t="s">
        <v>87</v>
      </c>
      <c r="E8" s="44"/>
      <c r="F8" s="45" t="str">
        <f>INDEX(様式１号!K3:R13,MATCH(様式１号!C6,様式１号!L3:L13,0),2)</f>
        <v>さいたま市丸ヶ崎土地区画整理組合</v>
      </c>
      <c r="R8" s="21"/>
    </row>
    <row r="9" spans="1:18" ht="19.899999999999999" customHeight="1">
      <c r="A9" s="20"/>
      <c r="D9" s="44" t="s">
        <v>88</v>
      </c>
      <c r="E9" s="44"/>
      <c r="F9" s="45" t="str">
        <f>INDEX(様式１号!K3:R13,MATCH(様式１号!C6,様式１号!L3:L13,0),3)</f>
        <v>理　事　長　　金 井 塚　久 夫</v>
      </c>
      <c r="R9" s="21"/>
    </row>
    <row r="10" spans="1:18" ht="19.899999999999999" customHeight="1">
      <c r="A10" s="22"/>
      <c r="B10" s="23"/>
      <c r="C10" s="23"/>
      <c r="D10" s="23"/>
      <c r="E10" s="23"/>
      <c r="F10" s="23"/>
      <c r="G10" s="23"/>
      <c r="H10" s="23"/>
      <c r="I10" s="23"/>
      <c r="J10" s="23"/>
      <c r="K10" s="23"/>
      <c r="L10" s="23"/>
      <c r="M10" s="23"/>
      <c r="N10" s="23"/>
      <c r="O10" s="23"/>
      <c r="P10" s="23"/>
      <c r="Q10" s="23"/>
      <c r="R10" s="24"/>
    </row>
  </sheetData>
  <sheetProtection algorithmName="SHA-512" hashValue="ZNQEeiyPNzMjQVQyO2jP8FZTV5kq/0TgMCkWf6Fva4QJkAJp8Xy8Y655KnidZdvOHzjJwdf4i14y4qA2A9nFrA==" saltValue="kHOcSHs4uv4CphPocq2IYg==" spinCount="100000" sheet="1" objects="1" scenarios="1"/>
  <mergeCells count="1">
    <mergeCell ref="B3:Q4"/>
  </mergeCells>
  <phoneticPr fontId="1"/>
  <printOptions horizontalCentered="1"/>
  <pageMargins left="0.19685039370078741" right="0.19685039370078741" top="0.78740157480314965" bottom="0.39370078740157483" header="0" footer="0"/>
  <pageSetup paperSize="9"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B07555-E962-4B6C-A90A-B961D98A4FD8}">
  <dimension ref="A1:Z15"/>
  <sheetViews>
    <sheetView view="pageBreakPreview" zoomScaleNormal="100" zoomScaleSheetLayoutView="100" workbookViewId="0">
      <selection activeCell="A42" sqref="A42"/>
    </sheetView>
  </sheetViews>
  <sheetFormatPr defaultRowHeight="18.75"/>
  <cols>
    <col min="1" max="1" width="10.625" style="25" customWidth="1"/>
    <col min="2" max="2" width="8.625" style="25" customWidth="1"/>
    <col min="3" max="3" width="12.625" customWidth="1"/>
    <col min="4" max="4" width="8.625" style="25" customWidth="1"/>
    <col min="5" max="5" width="13.625" style="30" customWidth="1"/>
    <col min="6" max="6" width="12.625" customWidth="1"/>
    <col min="7" max="7" width="13.625" customWidth="1"/>
    <col min="13" max="26" width="9" style="36"/>
  </cols>
  <sheetData>
    <row r="1" spans="1:26" s="31" customFormat="1" ht="60" customHeight="1">
      <c r="A1" s="48" t="s">
        <v>110</v>
      </c>
      <c r="B1" s="48"/>
      <c r="C1" s="48"/>
      <c r="D1" s="48"/>
      <c r="E1" s="48"/>
      <c r="F1" s="48"/>
      <c r="G1" s="48"/>
      <c r="M1" s="34"/>
      <c r="N1" s="34"/>
      <c r="O1" s="34"/>
      <c r="P1" s="34"/>
      <c r="Q1" s="34"/>
      <c r="R1" s="34"/>
      <c r="S1" s="34"/>
      <c r="T1" s="34"/>
      <c r="U1" s="34"/>
      <c r="V1" s="34"/>
      <c r="W1" s="34"/>
      <c r="X1" s="34"/>
      <c r="Y1" s="34"/>
      <c r="Z1" s="34"/>
    </row>
    <row r="2" spans="1:26" s="25" customFormat="1" ht="30" customHeight="1">
      <c r="A2" s="49"/>
      <c r="B2" s="49" t="s">
        <v>90</v>
      </c>
      <c r="C2" s="49" t="s">
        <v>91</v>
      </c>
      <c r="D2" s="49" t="s">
        <v>92</v>
      </c>
      <c r="E2" s="49" t="s">
        <v>93</v>
      </c>
      <c r="F2" s="49" t="s">
        <v>94</v>
      </c>
      <c r="G2" s="49" t="s">
        <v>95</v>
      </c>
      <c r="M2" s="35"/>
      <c r="N2" s="35"/>
      <c r="O2" s="35"/>
      <c r="P2" s="35"/>
      <c r="Q2" s="35"/>
      <c r="R2" s="35"/>
      <c r="S2" s="35"/>
      <c r="T2" s="35"/>
      <c r="U2" s="35"/>
      <c r="V2" s="35"/>
      <c r="W2" s="35"/>
      <c r="X2" s="35"/>
      <c r="Y2" s="35"/>
      <c r="Z2" s="35"/>
    </row>
    <row r="3" spans="1:26" ht="30" customHeight="1">
      <c r="A3" s="49" t="s">
        <v>96</v>
      </c>
      <c r="B3" s="49"/>
      <c r="C3" s="49" t="s">
        <v>97</v>
      </c>
      <c r="D3" s="49" t="s">
        <v>98</v>
      </c>
      <c r="E3" s="50" t="s">
        <v>111</v>
      </c>
      <c r="F3" s="51">
        <v>1.0503370000000001</v>
      </c>
      <c r="G3" s="52">
        <v>530.41999999999996</v>
      </c>
    </row>
    <row r="4" spans="1:26" ht="30" customHeight="1">
      <c r="A4" s="49"/>
      <c r="B4" s="49"/>
      <c r="C4" s="49"/>
      <c r="D4" s="49"/>
      <c r="E4" s="50"/>
      <c r="F4" s="51"/>
      <c r="G4" s="52"/>
    </row>
    <row r="5" spans="1:26" ht="30" customHeight="1">
      <c r="A5" s="49" t="s">
        <v>99</v>
      </c>
      <c r="B5" s="49"/>
      <c r="C5" s="49" t="s">
        <v>100</v>
      </c>
      <c r="D5" s="49" t="s">
        <v>98</v>
      </c>
      <c r="E5" s="50" t="s">
        <v>104</v>
      </c>
      <c r="F5" s="51">
        <v>1.0503370000000001</v>
      </c>
      <c r="G5" s="52">
        <v>151.74</v>
      </c>
    </row>
    <row r="6" spans="1:26" ht="30" customHeight="1">
      <c r="A6" s="49"/>
      <c r="B6" s="49"/>
      <c r="C6" s="49" t="s">
        <v>101</v>
      </c>
      <c r="D6" s="49" t="s">
        <v>98</v>
      </c>
      <c r="E6" s="50" t="s">
        <v>105</v>
      </c>
      <c r="F6" s="51">
        <v>1.0503370000000001</v>
      </c>
      <c r="G6" s="52">
        <v>142.72</v>
      </c>
    </row>
    <row r="7" spans="1:26" ht="30" customHeight="1">
      <c r="A7" s="49"/>
      <c r="B7" s="49"/>
      <c r="C7" s="49" t="s">
        <v>102</v>
      </c>
      <c r="D7" s="49" t="s">
        <v>98</v>
      </c>
      <c r="E7" s="50" t="s">
        <v>106</v>
      </c>
      <c r="F7" s="51">
        <v>1.0503370000000001</v>
      </c>
      <c r="G7" s="52">
        <v>172.85</v>
      </c>
    </row>
    <row r="8" spans="1:26" ht="30" customHeight="1">
      <c r="A8" s="49"/>
      <c r="B8" s="49"/>
      <c r="C8" s="49" t="s">
        <v>103</v>
      </c>
      <c r="D8" s="49" t="s">
        <v>98</v>
      </c>
      <c r="E8" s="50" t="s">
        <v>107</v>
      </c>
      <c r="F8" s="51">
        <v>1.0503370000000001</v>
      </c>
      <c r="G8" s="52">
        <v>63.1</v>
      </c>
    </row>
    <row r="9" spans="1:26" ht="30" customHeight="1">
      <c r="A9" s="49"/>
      <c r="B9" s="49"/>
      <c r="C9" s="49"/>
      <c r="D9" s="49"/>
      <c r="E9" s="50"/>
      <c r="F9" s="51"/>
      <c r="G9" s="51"/>
    </row>
    <row r="10" spans="1:26" ht="30" customHeight="1">
      <c r="A10" s="49"/>
      <c r="B10" s="49" t="s">
        <v>112</v>
      </c>
      <c r="C10" s="49"/>
      <c r="D10" s="49"/>
      <c r="E10" s="53" t="s">
        <v>108</v>
      </c>
      <c r="F10" s="51"/>
      <c r="G10" s="51">
        <f>SUM(G5:G9)</f>
        <v>530.41000000000008</v>
      </c>
    </row>
    <row r="11" spans="1:26" ht="30" customHeight="1">
      <c r="A11" s="54"/>
      <c r="B11" s="54"/>
      <c r="C11" s="55"/>
      <c r="D11" s="54"/>
      <c r="E11" s="56"/>
      <c r="F11" s="55"/>
      <c r="G11" s="57" t="s">
        <v>109</v>
      </c>
    </row>
    <row r="12" spans="1:26" ht="99.95" customHeight="1">
      <c r="A12" s="119" t="s">
        <v>113</v>
      </c>
      <c r="B12" s="119"/>
      <c r="C12" s="119"/>
      <c r="D12" s="119"/>
      <c r="E12" s="119"/>
      <c r="F12" s="119"/>
      <c r="G12" s="119"/>
    </row>
    <row r="13" spans="1:26" ht="30" customHeight="1"/>
    <row r="14" spans="1:26" ht="30" customHeight="1"/>
    <row r="15" spans="1:26" ht="30" customHeight="1"/>
  </sheetData>
  <sheetProtection algorithmName="SHA-512" hashValue="4Utbcn6STwtu2YzvBYBYd/TodVYWR5jG9wcLOPW1ySBv9ry5peu/rSk25djNt6kJ+MPsMDVUwXI3DcbrKve+tA==" saltValue="39nRVD7wB7mgE86YgFlVFw==" spinCount="100000" sheet="1" objects="1" scenarios="1"/>
  <mergeCells count="1">
    <mergeCell ref="A12:G12"/>
  </mergeCells>
  <phoneticPr fontId="1"/>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D90D75-CE4B-4784-8460-A7D99E295684}">
  <dimension ref="A1:AM6"/>
  <sheetViews>
    <sheetView view="pageBreakPreview" zoomScaleNormal="100" zoomScaleSheetLayoutView="100" workbookViewId="0">
      <selection activeCell="A42" sqref="A42"/>
    </sheetView>
  </sheetViews>
  <sheetFormatPr defaultColWidth="3.75" defaultRowHeight="19.899999999999999" customHeight="1"/>
  <cols>
    <col min="1" max="1" width="20.625" style="38" customWidth="1"/>
    <col min="2" max="2" width="9.625" style="38" customWidth="1"/>
    <col min="3" max="3" width="20.625" style="37" customWidth="1"/>
    <col min="4" max="4" width="28.625" style="37" customWidth="1"/>
    <col min="5" max="16" width="3.75" style="37"/>
    <col min="17" max="17" width="5.25" style="37" customWidth="1"/>
    <col min="18" max="243" width="3.75" style="37"/>
    <col min="244" max="244" width="5.25" style="37" customWidth="1"/>
    <col min="245" max="499" width="3.75" style="37"/>
    <col min="500" max="500" width="5.25" style="37" customWidth="1"/>
    <col min="501" max="755" width="3.75" style="37"/>
    <col min="756" max="756" width="5.25" style="37" customWidth="1"/>
    <col min="757" max="1011" width="3.75" style="37"/>
    <col min="1012" max="1012" width="5.25" style="37" customWidth="1"/>
    <col min="1013" max="1267" width="3.75" style="37"/>
    <col min="1268" max="1268" width="5.25" style="37" customWidth="1"/>
    <col min="1269" max="1523" width="3.75" style="37"/>
    <col min="1524" max="1524" width="5.25" style="37" customWidth="1"/>
    <col min="1525" max="1779" width="3.75" style="37"/>
    <col min="1780" max="1780" width="5.25" style="37" customWidth="1"/>
    <col min="1781" max="2035" width="3.75" style="37"/>
    <col min="2036" max="2036" width="5.25" style="37" customWidth="1"/>
    <col min="2037" max="2291" width="3.75" style="37"/>
    <col min="2292" max="2292" width="5.25" style="37" customWidth="1"/>
    <col min="2293" max="2547" width="3.75" style="37"/>
    <col min="2548" max="2548" width="5.25" style="37" customWidth="1"/>
    <col min="2549" max="2803" width="3.75" style="37"/>
    <col min="2804" max="2804" width="5.25" style="37" customWidth="1"/>
    <col min="2805" max="3059" width="3.75" style="37"/>
    <col min="3060" max="3060" width="5.25" style="37" customWidth="1"/>
    <col min="3061" max="3315" width="3.75" style="37"/>
    <col min="3316" max="3316" width="5.25" style="37" customWidth="1"/>
    <col min="3317" max="3571" width="3.75" style="37"/>
    <col min="3572" max="3572" width="5.25" style="37" customWidth="1"/>
    <col min="3573" max="3827" width="3.75" style="37"/>
    <col min="3828" max="3828" width="5.25" style="37" customWidth="1"/>
    <col min="3829" max="4083" width="3.75" style="37"/>
    <col min="4084" max="4084" width="5.25" style="37" customWidth="1"/>
    <col min="4085" max="4339" width="3.75" style="37"/>
    <col min="4340" max="4340" width="5.25" style="37" customWidth="1"/>
    <col min="4341" max="4595" width="3.75" style="37"/>
    <col min="4596" max="4596" width="5.25" style="37" customWidth="1"/>
    <col min="4597" max="4851" width="3.75" style="37"/>
    <col min="4852" max="4852" width="5.25" style="37" customWidth="1"/>
    <col min="4853" max="5107" width="3.75" style="37"/>
    <col min="5108" max="5108" width="5.25" style="37" customWidth="1"/>
    <col min="5109" max="5363" width="3.75" style="37"/>
    <col min="5364" max="5364" width="5.25" style="37" customWidth="1"/>
    <col min="5365" max="5619" width="3.75" style="37"/>
    <col min="5620" max="5620" width="5.25" style="37" customWidth="1"/>
    <col min="5621" max="5875" width="3.75" style="37"/>
    <col min="5876" max="5876" width="5.25" style="37" customWidth="1"/>
    <col min="5877" max="6131" width="3.75" style="37"/>
    <col min="6132" max="6132" width="5.25" style="37" customWidth="1"/>
    <col min="6133" max="6387" width="3.75" style="37"/>
    <col min="6388" max="6388" width="5.25" style="37" customWidth="1"/>
    <col min="6389" max="6643" width="3.75" style="37"/>
    <col min="6644" max="6644" width="5.25" style="37" customWidth="1"/>
    <col min="6645" max="6899" width="3.75" style="37"/>
    <col min="6900" max="6900" width="5.25" style="37" customWidth="1"/>
    <col min="6901" max="7155" width="3.75" style="37"/>
    <col min="7156" max="7156" width="5.25" style="37" customWidth="1"/>
    <col min="7157" max="7411" width="3.75" style="37"/>
    <col min="7412" max="7412" width="5.25" style="37" customWidth="1"/>
    <col min="7413" max="7667" width="3.75" style="37"/>
    <col min="7668" max="7668" width="5.25" style="37" customWidth="1"/>
    <col min="7669" max="7923" width="3.75" style="37"/>
    <col min="7924" max="7924" width="5.25" style="37" customWidth="1"/>
    <col min="7925" max="8179" width="3.75" style="37"/>
    <col min="8180" max="8180" width="5.25" style="37" customWidth="1"/>
    <col min="8181" max="8435" width="3.75" style="37"/>
    <col min="8436" max="8436" width="5.25" style="37" customWidth="1"/>
    <col min="8437" max="8691" width="3.75" style="37"/>
    <col min="8692" max="8692" width="5.25" style="37" customWidth="1"/>
    <col min="8693" max="8947" width="3.75" style="37"/>
    <col min="8948" max="8948" width="5.25" style="37" customWidth="1"/>
    <col min="8949" max="9203" width="3.75" style="37"/>
    <col min="9204" max="9204" width="5.25" style="37" customWidth="1"/>
    <col min="9205" max="9459" width="3.75" style="37"/>
    <col min="9460" max="9460" width="5.25" style="37" customWidth="1"/>
    <col min="9461" max="9715" width="3.75" style="37"/>
    <col min="9716" max="9716" width="5.25" style="37" customWidth="1"/>
    <col min="9717" max="9971" width="3.75" style="37"/>
    <col min="9972" max="9972" width="5.25" style="37" customWidth="1"/>
    <col min="9973" max="10227" width="3.75" style="37"/>
    <col min="10228" max="10228" width="5.25" style="37" customWidth="1"/>
    <col min="10229" max="10483" width="3.75" style="37"/>
    <col min="10484" max="10484" width="5.25" style="37" customWidth="1"/>
    <col min="10485" max="10739" width="3.75" style="37"/>
    <col min="10740" max="10740" width="5.25" style="37" customWidth="1"/>
    <col min="10741" max="10995" width="3.75" style="37"/>
    <col min="10996" max="10996" width="5.25" style="37" customWidth="1"/>
    <col min="10997" max="11251" width="3.75" style="37"/>
    <col min="11252" max="11252" width="5.25" style="37" customWidth="1"/>
    <col min="11253" max="11507" width="3.75" style="37"/>
    <col min="11508" max="11508" width="5.25" style="37" customWidth="1"/>
    <col min="11509" max="11763" width="3.75" style="37"/>
    <col min="11764" max="11764" width="5.25" style="37" customWidth="1"/>
    <col min="11765" max="12019" width="3.75" style="37"/>
    <col min="12020" max="12020" width="5.25" style="37" customWidth="1"/>
    <col min="12021" max="12275" width="3.75" style="37"/>
    <col min="12276" max="12276" width="5.25" style="37" customWidth="1"/>
    <col min="12277" max="12531" width="3.75" style="37"/>
    <col min="12532" max="12532" width="5.25" style="37" customWidth="1"/>
    <col min="12533" max="12787" width="3.75" style="37"/>
    <col min="12788" max="12788" width="5.25" style="37" customWidth="1"/>
    <col min="12789" max="13043" width="3.75" style="37"/>
    <col min="13044" max="13044" width="5.25" style="37" customWidth="1"/>
    <col min="13045" max="13299" width="3.75" style="37"/>
    <col min="13300" max="13300" width="5.25" style="37" customWidth="1"/>
    <col min="13301" max="13555" width="3.75" style="37"/>
    <col min="13556" max="13556" width="5.25" style="37" customWidth="1"/>
    <col min="13557" max="13811" width="3.75" style="37"/>
    <col min="13812" max="13812" width="5.25" style="37" customWidth="1"/>
    <col min="13813" max="14067" width="3.75" style="37"/>
    <col min="14068" max="14068" width="5.25" style="37" customWidth="1"/>
    <col min="14069" max="14323" width="3.75" style="37"/>
    <col min="14324" max="14324" width="5.25" style="37" customWidth="1"/>
    <col min="14325" max="14579" width="3.75" style="37"/>
    <col min="14580" max="14580" width="5.25" style="37" customWidth="1"/>
    <col min="14581" max="14835" width="3.75" style="37"/>
    <col min="14836" max="14836" width="5.25" style="37" customWidth="1"/>
    <col min="14837" max="15091" width="3.75" style="37"/>
    <col min="15092" max="15092" width="5.25" style="37" customWidth="1"/>
    <col min="15093" max="15347" width="3.75" style="37"/>
    <col min="15348" max="15348" width="5.25" style="37" customWidth="1"/>
    <col min="15349" max="15603" width="3.75" style="37"/>
    <col min="15604" max="15604" width="5.25" style="37" customWidth="1"/>
    <col min="15605" max="15859" width="3.75" style="37"/>
    <col min="15860" max="15860" width="5.25" style="37" customWidth="1"/>
    <col min="15861" max="16115" width="3.75" style="37"/>
    <col min="16116" max="16116" width="5.25" style="37" customWidth="1"/>
    <col min="16117" max="16384" width="3.75" style="37"/>
  </cols>
  <sheetData>
    <row r="1" spans="1:39" ht="80.099999999999994" customHeight="1">
      <c r="A1" s="73" t="str">
        <f>INDEX(様式１号!K3:R13,MATCH(様式１号!C6,様式１号!L3:L13,0),2)&amp;"　組合指定業者の担当連絡先"</f>
        <v>さいたま市丸ヶ崎土地区画整理組合　組合指定業者の担当連絡先</v>
      </c>
      <c r="B1" s="73"/>
      <c r="C1" s="73"/>
      <c r="D1" s="73"/>
    </row>
    <row r="2" spans="1:39" s="38" customFormat="1" ht="80.099999999999994" customHeight="1">
      <c r="A2" s="74" t="s">
        <v>115</v>
      </c>
      <c r="B2" s="74" t="s">
        <v>116</v>
      </c>
      <c r="C2" s="74" t="s">
        <v>117</v>
      </c>
      <c r="D2" s="74" t="s">
        <v>118</v>
      </c>
    </row>
    <row r="3" spans="1:39" ht="150" customHeight="1">
      <c r="A3" s="75" t="str">
        <f>INDEX(様式１号!K3:R13,MATCH(様式１号!C6,様式１号!L3:L13,0),5)</f>
        <v>昭和㈱</v>
      </c>
      <c r="B3" s="75" t="str">
        <f>INDEX(様式１号!K3:R13,MATCH(様式１号!C6,様式１号!L3:L13,0),6)</f>
        <v>門井</v>
      </c>
      <c r="C3" s="76" t="str">
        <f>INDEX(様式１号!K3:R13,MATCH(様式１号!C6,様式１号!L3:L13,0),7)</f>
        <v>浦和区仲町2-19-11</v>
      </c>
      <c r="D3" s="77" t="str">
        <f>INDEX(様式１号!K3:R13,MATCH(様式１号!C6,様式１号!L3:L13,0),8)</f>
        <v>TEL　048-831-4828
FAX　048-831-4867 
E-mail:akira_kadoi@sho-wa.co.jp</v>
      </c>
    </row>
    <row r="4" spans="1:39" ht="30" customHeight="1"/>
    <row r="5" spans="1:39" ht="30" customHeight="1"/>
    <row r="6" spans="1:39" ht="19.899999999999999" customHeight="1">
      <c r="AM6" s="37" t="s">
        <v>114</v>
      </c>
    </row>
  </sheetData>
  <sheetProtection algorithmName="SHA-512" hashValue="CoO1TeMOhXAQ8hsUjxEcXe8gh8yM9dDpC3+uUum2tAIye7SsJCbPrb8xKzabBzD69eofy0fIDv8/1mYYsUh+VA==" saltValue="rRE97GQri79GemM9/gWnwg==" spinCount="100000" sheet="1" objects="1" scenarios="1"/>
  <phoneticPr fontId="1"/>
  <printOptions horizontalCentered="1"/>
  <pageMargins left="0.7" right="0.7" top="0.75" bottom="0.75" header="0.3" footer="0.3"/>
  <pageSetup paperSize="9"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0546B0-25AD-44F4-92C8-7DC8070F8041}">
  <dimension ref="A1:Z49"/>
  <sheetViews>
    <sheetView view="pageBreakPreview" zoomScaleNormal="100" zoomScaleSheetLayoutView="100" workbookViewId="0">
      <selection activeCell="A42" sqref="A42"/>
    </sheetView>
  </sheetViews>
  <sheetFormatPr defaultRowHeight="12.75"/>
  <cols>
    <col min="1" max="2" width="10.25" style="1" customWidth="1"/>
    <col min="3" max="4" width="7.625" style="1" customWidth="1"/>
    <col min="5" max="5" width="3.25" style="1" customWidth="1"/>
    <col min="6" max="6" width="7.625" style="1" customWidth="1"/>
    <col min="7" max="7" width="10.625" style="1" customWidth="1"/>
    <col min="8" max="9" width="7.625" style="1" customWidth="1"/>
    <col min="10" max="10" width="10.25" style="1" customWidth="1"/>
    <col min="11" max="11" width="3.25" style="1" customWidth="1"/>
    <col min="12" max="12" width="9" style="1"/>
    <col min="13" max="26" width="9" style="33"/>
    <col min="27" max="16384" width="9" style="1"/>
  </cols>
  <sheetData>
    <row r="1" spans="1:10" ht="17.25" customHeight="1">
      <c r="A1" s="1" t="str" cm="1">
        <f t="array" aca="1" ref="A1" ca="1">RIGHT(CELL("filename",A1),LEN(CELL("filename",A1))-FIND("]",CELL("filename",A1)))</f>
        <v>様式４号</v>
      </c>
      <c r="C1" s="6"/>
      <c r="D1" s="6"/>
      <c r="E1" s="6"/>
      <c r="F1" s="6"/>
      <c r="G1" s="6"/>
      <c r="H1" s="91" t="s">
        <v>37</v>
      </c>
      <c r="I1" s="91"/>
      <c r="J1" s="91"/>
    </row>
    <row r="2" spans="1:10" ht="17.25" customHeight="1"/>
    <row r="3" spans="1:10" ht="17.25" customHeight="1">
      <c r="A3" s="101" t="s">
        <v>71</v>
      </c>
      <c r="B3" s="101"/>
      <c r="C3" s="101"/>
      <c r="D3" s="101"/>
      <c r="E3" s="101"/>
      <c r="F3" s="101"/>
      <c r="G3" s="101"/>
      <c r="H3" s="101"/>
      <c r="I3" s="101"/>
      <c r="J3" s="101"/>
    </row>
    <row r="4" spans="1:10" ht="17.25" customHeight="1"/>
    <row r="5" spans="1:10" ht="17.25" customHeight="1">
      <c r="A5" s="105" t="str">
        <f>INDEX(様式１号!K3:R13,MATCH(様式１号!C6,様式１号!L3:L13,0),1)</f>
        <v>さいたま市丸ヶ崎土地区画整理事業</v>
      </c>
      <c r="B5" s="105"/>
      <c r="C5" s="105"/>
      <c r="D5" s="105"/>
      <c r="E5" s="105"/>
      <c r="F5" s="105"/>
      <c r="G5" s="105"/>
      <c r="H5" s="2"/>
      <c r="J5" s="2"/>
    </row>
    <row r="6" spans="1:10" ht="17.25" customHeight="1">
      <c r="A6" s="1" t="s">
        <v>62</v>
      </c>
      <c r="B6" s="46" t="str">
        <f>INDEX(様式１号!K3:R13,MATCH(様式１号!C6,様式１号!L3:L13,0),2)</f>
        <v>さいたま市丸ヶ崎土地区画整理組合</v>
      </c>
      <c r="H6" s="2"/>
      <c r="J6" s="2"/>
    </row>
    <row r="7" spans="1:10" ht="17.25" customHeight="1">
      <c r="A7" s="1" t="s">
        <v>63</v>
      </c>
      <c r="B7" s="47" t="str">
        <f>INDEX(様式１号!K3:R13,MATCH(様式１号!C6,様式１号!L3:L13,0),3)</f>
        <v>理　事　長　　金 井 塚　久 夫</v>
      </c>
    </row>
    <row r="8" spans="1:10" ht="17.25" customHeight="1"/>
    <row r="9" spans="1:10" ht="17.25" customHeight="1">
      <c r="E9" s="102" t="s">
        <v>39</v>
      </c>
      <c r="F9" s="102"/>
      <c r="G9" s="102"/>
      <c r="H9" s="102"/>
      <c r="I9" s="102"/>
      <c r="J9" s="102"/>
    </row>
    <row r="10" spans="1:10" ht="17.25" customHeight="1">
      <c r="F10" s="39" t="s">
        <v>40</v>
      </c>
      <c r="G10" s="103"/>
      <c r="H10" s="103"/>
      <c r="I10" s="103"/>
      <c r="J10" s="103"/>
    </row>
    <row r="11" spans="1:10" ht="17.25" customHeight="1">
      <c r="F11" s="40" t="s">
        <v>73</v>
      </c>
      <c r="G11" s="104"/>
      <c r="H11" s="104"/>
      <c r="I11" s="104"/>
      <c r="J11" s="104"/>
    </row>
    <row r="12" spans="1:10" ht="17.25" customHeight="1">
      <c r="F12" s="40" t="s">
        <v>49</v>
      </c>
      <c r="G12" s="104"/>
      <c r="H12" s="104"/>
      <c r="I12" s="104"/>
      <c r="J12" s="104"/>
    </row>
    <row r="13" spans="1:10" ht="30" customHeight="1">
      <c r="E13" s="26" t="b">
        <v>0</v>
      </c>
      <c r="F13" s="107" t="s">
        <v>89</v>
      </c>
      <c r="G13" s="107"/>
      <c r="H13" s="107"/>
      <c r="I13" s="107"/>
      <c r="J13" s="107"/>
    </row>
    <row r="14" spans="1:10" ht="17.25" customHeight="1">
      <c r="E14" s="102" t="s">
        <v>41</v>
      </c>
      <c r="F14" s="102"/>
      <c r="G14" s="102"/>
      <c r="H14" s="102"/>
      <c r="I14" s="102"/>
      <c r="J14" s="102"/>
    </row>
    <row r="15" spans="1:10" ht="17.25" customHeight="1">
      <c r="F15" s="39" t="s">
        <v>73</v>
      </c>
      <c r="G15" s="103"/>
      <c r="H15" s="103"/>
      <c r="I15" s="103"/>
      <c r="J15" s="103"/>
    </row>
    <row r="16" spans="1:10" ht="17.25" customHeight="1">
      <c r="F16" s="40" t="s">
        <v>49</v>
      </c>
      <c r="G16" s="104"/>
      <c r="H16" s="104"/>
      <c r="I16" s="104"/>
      <c r="J16" s="104"/>
    </row>
    <row r="17" spans="1:10" ht="17.25" customHeight="1">
      <c r="H17" s="9"/>
      <c r="I17" s="9"/>
    </row>
    <row r="18" spans="1:10" ht="34.5" customHeight="1">
      <c r="A18" s="106" t="str">
        <f>"　このたび、"&amp;INDEX(様式１号!K3:R13,MATCH(様式１号!C6,様式１号!L3:L13,0),1)&amp;"施行地区内に存する下記の従前地について分筆登記をしたので、お知らせするとともに仮換地指定の変更をお願いします。"</f>
        <v>　このたび、さいたま市丸ヶ崎土地区画整理事業施行地区内に存する下記の従前地について分筆登記をしたので、お知らせするとともに仮換地指定の変更をお願いします。</v>
      </c>
      <c r="B18" s="106"/>
      <c r="C18" s="106"/>
      <c r="D18" s="106"/>
      <c r="E18" s="106"/>
      <c r="F18" s="106"/>
      <c r="G18" s="106"/>
      <c r="H18" s="106"/>
      <c r="I18" s="106"/>
      <c r="J18" s="106"/>
    </row>
    <row r="19" spans="1:10" ht="17.25" customHeight="1">
      <c r="A19" s="101" t="s">
        <v>1</v>
      </c>
      <c r="B19" s="101"/>
      <c r="C19" s="101"/>
      <c r="D19" s="101"/>
      <c r="E19" s="101"/>
      <c r="F19" s="101"/>
      <c r="G19" s="101"/>
      <c r="H19" s="101"/>
      <c r="I19" s="101"/>
      <c r="J19" s="101"/>
    </row>
    <row r="20" spans="1:10" ht="17.25" customHeight="1">
      <c r="B20" s="2"/>
      <c r="C20" s="2"/>
      <c r="D20" s="2"/>
      <c r="E20" s="2"/>
      <c r="F20" s="2"/>
      <c r="G20" s="2"/>
      <c r="H20" s="2"/>
      <c r="I20" s="2"/>
      <c r="J20" s="2"/>
    </row>
    <row r="21" spans="1:10" ht="17.25" customHeight="1">
      <c r="A21" s="87"/>
      <c r="B21" s="108" t="s">
        <v>43</v>
      </c>
      <c r="C21" s="109"/>
      <c r="D21" s="109"/>
      <c r="E21" s="109"/>
      <c r="F21" s="109"/>
      <c r="G21" s="110"/>
      <c r="H21" s="84" t="s">
        <v>44</v>
      </c>
      <c r="I21" s="84"/>
      <c r="J21" s="84"/>
    </row>
    <row r="22" spans="1:10" ht="17.25" customHeight="1">
      <c r="A22" s="87"/>
      <c r="B22" s="89" t="s">
        <v>45</v>
      </c>
      <c r="C22" s="89" t="s">
        <v>54</v>
      </c>
      <c r="D22" s="89" t="s">
        <v>55</v>
      </c>
      <c r="E22" s="95" t="s">
        <v>46</v>
      </c>
      <c r="F22" s="96"/>
      <c r="G22" s="89" t="s">
        <v>69</v>
      </c>
      <c r="H22" s="89" t="s">
        <v>56</v>
      </c>
      <c r="I22" s="89" t="s">
        <v>57</v>
      </c>
      <c r="J22" s="89" t="s">
        <v>47</v>
      </c>
    </row>
    <row r="23" spans="1:10" ht="17.25" customHeight="1">
      <c r="A23" s="87"/>
      <c r="B23" s="90"/>
      <c r="C23" s="90"/>
      <c r="D23" s="90"/>
      <c r="E23" s="97"/>
      <c r="F23" s="98"/>
      <c r="G23" s="90"/>
      <c r="H23" s="90"/>
      <c r="I23" s="90"/>
      <c r="J23" s="90"/>
    </row>
    <row r="24" spans="1:10" ht="17.25" customHeight="1">
      <c r="A24" s="92" t="s">
        <v>65</v>
      </c>
      <c r="B24" s="5"/>
      <c r="C24" s="5"/>
      <c r="D24" s="5"/>
      <c r="E24" s="93"/>
      <c r="F24" s="93"/>
      <c r="G24" s="5"/>
      <c r="H24" s="5"/>
      <c r="I24" s="5"/>
      <c r="J24" s="5"/>
    </row>
    <row r="25" spans="1:10" ht="17.25" customHeight="1">
      <c r="A25" s="92"/>
      <c r="B25" s="3"/>
      <c r="C25" s="3"/>
      <c r="D25" s="3"/>
      <c r="E25" s="94"/>
      <c r="F25" s="94"/>
      <c r="G25" s="3"/>
      <c r="H25" s="3"/>
      <c r="I25" s="3"/>
      <c r="J25" s="3"/>
    </row>
    <row r="26" spans="1:10" ht="17.25" customHeight="1">
      <c r="A26" s="92"/>
      <c r="B26" s="3"/>
      <c r="C26" s="3"/>
      <c r="D26" s="3"/>
      <c r="E26" s="94"/>
      <c r="F26" s="94"/>
      <c r="G26" s="3"/>
      <c r="H26" s="3"/>
      <c r="I26" s="3"/>
      <c r="J26" s="3"/>
    </row>
    <row r="27" spans="1:10" ht="17.25" customHeight="1">
      <c r="A27" s="92"/>
      <c r="B27" s="3"/>
      <c r="C27" s="3"/>
      <c r="D27" s="3"/>
      <c r="E27" s="94"/>
      <c r="F27" s="94"/>
      <c r="G27" s="3"/>
      <c r="H27" s="3"/>
      <c r="I27" s="3"/>
      <c r="J27" s="3"/>
    </row>
    <row r="28" spans="1:10" ht="17.25" customHeight="1">
      <c r="A28" s="92"/>
      <c r="B28" s="4"/>
      <c r="C28" s="4"/>
      <c r="D28" s="4"/>
      <c r="E28" s="86"/>
      <c r="F28" s="86"/>
      <c r="G28" s="4"/>
      <c r="H28" s="4"/>
      <c r="I28" s="4"/>
      <c r="J28" s="4"/>
    </row>
    <row r="29" spans="1:10" ht="17.25" customHeight="1">
      <c r="A29" s="92" t="s">
        <v>66</v>
      </c>
      <c r="B29" s="5"/>
      <c r="C29" s="5"/>
      <c r="D29" s="5"/>
      <c r="E29" s="93"/>
      <c r="F29" s="93"/>
      <c r="G29" s="5"/>
      <c r="H29" s="5"/>
      <c r="I29" s="5"/>
      <c r="J29" s="5"/>
    </row>
    <row r="30" spans="1:10" ht="17.25" customHeight="1">
      <c r="A30" s="92"/>
      <c r="B30" s="3"/>
      <c r="C30" s="3"/>
      <c r="D30" s="3"/>
      <c r="E30" s="94"/>
      <c r="F30" s="94"/>
      <c r="G30" s="3"/>
      <c r="H30" s="3"/>
      <c r="I30" s="3"/>
      <c r="J30" s="3"/>
    </row>
    <row r="31" spans="1:10" ht="17.25" customHeight="1">
      <c r="A31" s="92"/>
      <c r="B31" s="3"/>
      <c r="C31" s="3"/>
      <c r="D31" s="3"/>
      <c r="E31" s="94"/>
      <c r="F31" s="94"/>
      <c r="G31" s="3"/>
      <c r="H31" s="3"/>
      <c r="I31" s="3"/>
      <c r="J31" s="3"/>
    </row>
    <row r="32" spans="1:10" ht="17.25" customHeight="1">
      <c r="A32" s="92"/>
      <c r="B32" s="3"/>
      <c r="C32" s="3"/>
      <c r="D32" s="3"/>
      <c r="E32" s="94"/>
      <c r="F32" s="94"/>
      <c r="G32" s="3"/>
      <c r="H32" s="3"/>
      <c r="I32" s="3"/>
      <c r="J32" s="3"/>
    </row>
    <row r="33" spans="1:13" ht="17.25" customHeight="1">
      <c r="A33" s="92"/>
      <c r="B33" s="3"/>
      <c r="C33" s="3"/>
      <c r="D33" s="3"/>
      <c r="E33" s="94"/>
      <c r="F33" s="94"/>
      <c r="G33" s="3"/>
      <c r="H33" s="3"/>
      <c r="I33" s="3"/>
      <c r="J33" s="3"/>
    </row>
    <row r="34" spans="1:13" ht="17.25" customHeight="1">
      <c r="A34" s="92"/>
      <c r="B34" s="4"/>
      <c r="C34" s="4"/>
      <c r="D34" s="4"/>
      <c r="E34" s="86"/>
      <c r="F34" s="86"/>
      <c r="G34" s="4"/>
      <c r="H34" s="4"/>
      <c r="I34" s="4"/>
      <c r="J34" s="4"/>
    </row>
    <row r="35" spans="1:13" ht="17.25" customHeight="1">
      <c r="A35" s="10" t="s">
        <v>74</v>
      </c>
      <c r="C35" s="10"/>
      <c r="D35" s="2"/>
      <c r="E35" s="2"/>
      <c r="F35" s="2"/>
      <c r="G35" s="2"/>
      <c r="H35" s="2"/>
      <c r="I35" s="11"/>
      <c r="J35" s="8"/>
    </row>
    <row r="36" spans="1:13" ht="17.25" customHeight="1">
      <c r="A36" s="1" t="s">
        <v>82</v>
      </c>
      <c r="I36" s="88" t="s">
        <v>79</v>
      </c>
      <c r="J36" s="88"/>
    </row>
    <row r="37" spans="1:13" ht="17.25" customHeight="1">
      <c r="A37" s="1" t="s">
        <v>83</v>
      </c>
      <c r="I37" s="84" t="s">
        <v>80</v>
      </c>
      <c r="J37" s="85"/>
      <c r="M37" s="1"/>
    </row>
    <row r="38" spans="1:13" ht="17.25" customHeight="1">
      <c r="A38" s="1" t="s">
        <v>84</v>
      </c>
      <c r="I38" s="84"/>
      <c r="J38" s="85"/>
      <c r="M38" s="1"/>
    </row>
    <row r="39" spans="1:13" ht="17.25" customHeight="1">
      <c r="A39" s="1" t="s">
        <v>70</v>
      </c>
      <c r="I39" s="84"/>
      <c r="J39" s="85"/>
    </row>
    <row r="40" spans="1:13" ht="17.25" customHeight="1">
      <c r="A40" s="99" t="s">
        <v>160</v>
      </c>
      <c r="B40" s="99"/>
      <c r="C40" s="99"/>
      <c r="D40" s="99"/>
      <c r="E40" s="99"/>
      <c r="F40" s="99"/>
      <c r="G40" s="99"/>
      <c r="H40" s="100"/>
      <c r="I40" s="84" t="s">
        <v>81</v>
      </c>
      <c r="J40" s="85"/>
    </row>
    <row r="41" spans="1:13" ht="17.25" customHeight="1">
      <c r="A41" s="99" t="s">
        <v>75</v>
      </c>
      <c r="B41" s="99"/>
      <c r="C41" s="99"/>
      <c r="D41" s="99"/>
      <c r="E41" s="99"/>
      <c r="F41" s="99"/>
      <c r="G41" s="99"/>
      <c r="H41" s="100"/>
      <c r="I41" s="84"/>
      <c r="J41" s="85"/>
    </row>
    <row r="42" spans="1:13" ht="17.25" customHeight="1">
      <c r="B42" s="2"/>
      <c r="C42" s="2"/>
      <c r="D42" s="2"/>
      <c r="E42" s="2"/>
      <c r="F42" s="2"/>
      <c r="G42" s="2"/>
      <c r="H42" s="2"/>
      <c r="I42" s="28"/>
      <c r="J42" s="29"/>
    </row>
    <row r="43" spans="1:13" ht="17.25" customHeight="1">
      <c r="B43" s="2"/>
      <c r="C43" s="2"/>
      <c r="D43" s="2"/>
      <c r="E43" s="2"/>
      <c r="F43" s="2"/>
      <c r="G43" s="2"/>
      <c r="H43" s="2"/>
      <c r="I43" s="27"/>
      <c r="J43" s="27"/>
    </row>
    <row r="44" spans="1:13" ht="17.25" customHeight="1">
      <c r="B44" s="2"/>
      <c r="C44" s="2"/>
      <c r="D44" s="2"/>
      <c r="E44" s="2"/>
      <c r="F44" s="2"/>
      <c r="G44" s="2"/>
      <c r="H44" s="2"/>
      <c r="I44" s="2"/>
      <c r="J44" s="2"/>
    </row>
    <row r="45" spans="1:13" ht="17.25" customHeight="1">
      <c r="B45" s="2"/>
      <c r="C45" s="2"/>
      <c r="D45" s="2"/>
      <c r="E45" s="2"/>
      <c r="F45" s="2"/>
      <c r="G45" s="2"/>
      <c r="H45" s="2"/>
      <c r="I45" s="2"/>
      <c r="J45" s="2"/>
    </row>
    <row r="46" spans="1:13" ht="17.25" customHeight="1">
      <c r="B46" s="2"/>
      <c r="C46" s="2"/>
      <c r="D46" s="2"/>
      <c r="E46" s="2"/>
      <c r="F46" s="2"/>
      <c r="G46" s="2"/>
      <c r="H46" s="2"/>
      <c r="I46" s="2"/>
      <c r="J46" s="2"/>
    </row>
    <row r="47" spans="1:13" ht="17.25" customHeight="1">
      <c r="B47" s="2"/>
      <c r="C47" s="2"/>
      <c r="D47" s="2"/>
      <c r="E47" s="2"/>
      <c r="F47" s="2"/>
      <c r="G47" s="2"/>
      <c r="H47" s="2"/>
      <c r="I47" s="2"/>
      <c r="J47" s="2"/>
    </row>
    <row r="48" spans="1:13" ht="17.25" customHeight="1">
      <c r="B48" s="2"/>
      <c r="C48" s="2"/>
      <c r="D48" s="2"/>
      <c r="E48" s="2"/>
      <c r="F48" s="2"/>
      <c r="G48" s="2"/>
      <c r="H48" s="2"/>
      <c r="I48" s="2"/>
      <c r="J48" s="2"/>
    </row>
    <row r="49" spans="9:10">
      <c r="I49" s="2"/>
      <c r="J49" s="2"/>
    </row>
  </sheetData>
  <sheetProtection algorithmName="SHA-512" hashValue="DLqfmVHarBNoETmsfu+lswwM2Fo+3/atmiKK+tcAa54ePt+4THSgDJGLvwS5HzfQoaKstlbv+8L2C0NikQNCxg==" saltValue="eya2o0DGc3pDgICXP0Kthg==" spinCount="100000" sheet="1" objects="1" scenarios="1"/>
  <mergeCells count="44">
    <mergeCell ref="E14:J14"/>
    <mergeCell ref="A18:J18"/>
    <mergeCell ref="A19:J19"/>
    <mergeCell ref="G12:J12"/>
    <mergeCell ref="G15:J15"/>
    <mergeCell ref="G16:J16"/>
    <mergeCell ref="F13:J13"/>
    <mergeCell ref="A3:J3"/>
    <mergeCell ref="E9:J9"/>
    <mergeCell ref="G10:J10"/>
    <mergeCell ref="G11:J11"/>
    <mergeCell ref="A5:G5"/>
    <mergeCell ref="H1:J1"/>
    <mergeCell ref="A29:A34"/>
    <mergeCell ref="E29:F29"/>
    <mergeCell ref="E31:F31"/>
    <mergeCell ref="E32:F32"/>
    <mergeCell ref="E33:F33"/>
    <mergeCell ref="E34:F34"/>
    <mergeCell ref="E30:F30"/>
    <mergeCell ref="J22:J23"/>
    <mergeCell ref="A24:A28"/>
    <mergeCell ref="E24:F24"/>
    <mergeCell ref="E25:F25"/>
    <mergeCell ref="E26:F26"/>
    <mergeCell ref="E27:F27"/>
    <mergeCell ref="B22:B23"/>
    <mergeCell ref="C22:C23"/>
    <mergeCell ref="I40:I41"/>
    <mergeCell ref="J40:J41"/>
    <mergeCell ref="E28:F28"/>
    <mergeCell ref="A21:A23"/>
    <mergeCell ref="I36:J36"/>
    <mergeCell ref="I37:I39"/>
    <mergeCell ref="J37:J39"/>
    <mergeCell ref="H22:H23"/>
    <mergeCell ref="I22:I23"/>
    <mergeCell ref="D22:D23"/>
    <mergeCell ref="E22:F23"/>
    <mergeCell ref="G22:G23"/>
    <mergeCell ref="A41:H41"/>
    <mergeCell ref="A40:H40"/>
    <mergeCell ref="B21:G21"/>
    <mergeCell ref="H21:J21"/>
  </mergeCells>
  <phoneticPr fontId="1"/>
  <printOptions horizontalCentered="1"/>
  <pageMargins left="0.59055118110236227" right="0.59055118110236227" top="0.74803149606299213" bottom="0.74803149606299213" header="0.31496062992125984" footer="0.31496062992125984"/>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5</vt:i4>
      </vt:variant>
    </vt:vector>
  </HeadingPairs>
  <TitlesOfParts>
    <vt:vector size="11" baseType="lpstr">
      <vt:lpstr>様式１号</vt:lpstr>
      <vt:lpstr>様式３号</vt:lpstr>
      <vt:lpstr>地積測量図記載例 (令和)</vt:lpstr>
      <vt:lpstr>計算表（例）</vt:lpstr>
      <vt:lpstr>組合指定業者の担当連絡先</vt:lpstr>
      <vt:lpstr>様式４号</vt:lpstr>
      <vt:lpstr>組合指定業者の担当連絡先!Print_Area</vt:lpstr>
      <vt:lpstr>'地積測量図記載例 (令和)'!Print_Area</vt:lpstr>
      <vt:lpstr>様式１号!Print_Area</vt:lpstr>
      <vt:lpstr>様式３号!Print_Area</vt:lpstr>
      <vt:lpstr>様式４号!Print_Area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PC034</dc:creator>
  <cp:lastPrinted>2026-05-20T00:30:50Z</cp:lastPrinted>
  <dcterms:created xsi:type="dcterms:W3CDTF">2026-04-02T00:20:12Z</dcterms:created>
  <dcterms:modified xsi:type="dcterms:W3CDTF">2026-05-21T06:35:18Z</dcterms:modified>
</cp:coreProperties>
</file>